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r-my.sharepoint.com/personal/romina_nese_unipr_it/Documents/Desktop/"/>
    </mc:Choice>
  </mc:AlternateContent>
  <xr:revisionPtr revIDLastSave="56" documentId="13_ncr:1_{E2CCB525-CF21-4AED-AB46-9DBDC608520B}" xr6:coauthVersionLast="47" xr6:coauthVersionMax="47" xr10:uidLastSave="{6DAB704A-8703-4048-BE8B-E6A24346BEAE}"/>
  <bookViews>
    <workbookView xWindow="-108" yWindow="-108" windowWidth="23256" windowHeight="12576" xr2:uid="{EB7F0F83-C4EF-4270-BDF5-06A3FB4B44B8}"/>
  </bookViews>
  <sheets>
    <sheet name="BUDGET" sheetId="4" r:id="rId1"/>
    <sheet name="Etichette" sheetId="5" state="hidden" r:id="rId2"/>
    <sheet name="Tabella_AGEVOLAZIONI" sheetId="7" r:id="rId3"/>
  </sheets>
  <definedNames>
    <definedName name="_xlnm._FilterDatabase" localSheetId="0" hidden="1">BUDGET!$A$2:$M$74</definedName>
    <definedName name="aiuti">Etichette!$A$2:$A$3</definedName>
    <definedName name="COSTO_TOTALE">BUDGET!$M$76</definedName>
    <definedName name="imprese">Etichette!$B$2:$B$4</definedName>
    <definedName name="sede">Etichette!$C$2:$C$3</definedName>
    <definedName name="TOTALE_AGEVOLAZIONE">BUDGET!$L$76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4" i="4" l="1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K76" i="4"/>
  <c r="I76" i="4"/>
  <c r="H76" i="4"/>
  <c r="G76" i="4"/>
  <c r="J74" i="4"/>
  <c r="M74" i="4" s="1"/>
  <c r="J73" i="4"/>
  <c r="M73" i="4" s="1"/>
  <c r="J72" i="4"/>
  <c r="M72" i="4" s="1"/>
  <c r="J71" i="4"/>
  <c r="M71" i="4" s="1"/>
  <c r="J70" i="4"/>
  <c r="M70" i="4" s="1"/>
  <c r="J69" i="4"/>
  <c r="M69" i="4" s="1"/>
  <c r="J68" i="4"/>
  <c r="M68" i="4" s="1"/>
  <c r="J67" i="4"/>
  <c r="M67" i="4" s="1"/>
  <c r="J66" i="4"/>
  <c r="J65" i="4"/>
  <c r="M65" i="4" s="1"/>
  <c r="J64" i="4"/>
  <c r="M64" i="4" s="1"/>
  <c r="J63" i="4"/>
  <c r="M63" i="4" s="1"/>
  <c r="J62" i="4"/>
  <c r="M62" i="4" s="1"/>
  <c r="J61" i="4"/>
  <c r="M61" i="4" s="1"/>
  <c r="J60" i="4"/>
  <c r="M60" i="4" s="1"/>
  <c r="J59" i="4"/>
  <c r="M59" i="4" s="1"/>
  <c r="J58" i="4"/>
  <c r="M58" i="4" s="1"/>
  <c r="J57" i="4"/>
  <c r="M57" i="4" s="1"/>
  <c r="J56" i="4"/>
  <c r="M56" i="4" s="1"/>
  <c r="J55" i="4"/>
  <c r="M55" i="4" s="1"/>
  <c r="J54" i="4"/>
  <c r="M54" i="4" s="1"/>
  <c r="J53" i="4"/>
  <c r="M53" i="4" s="1"/>
  <c r="J52" i="4"/>
  <c r="M52" i="4" s="1"/>
  <c r="J51" i="4"/>
  <c r="M51" i="4" s="1"/>
  <c r="J50" i="4"/>
  <c r="M50" i="4" s="1"/>
  <c r="J49" i="4"/>
  <c r="M49" i="4" s="1"/>
  <c r="J48" i="4"/>
  <c r="M48" i="4" s="1"/>
  <c r="J47" i="4"/>
  <c r="M47" i="4" s="1"/>
  <c r="J46" i="4"/>
  <c r="M46" i="4" s="1"/>
  <c r="J45" i="4"/>
  <c r="M45" i="4" s="1"/>
  <c r="J44" i="4"/>
  <c r="M44" i="4" s="1"/>
  <c r="J43" i="4"/>
  <c r="M43" i="4" s="1"/>
  <c r="J42" i="4"/>
  <c r="J41" i="4"/>
  <c r="M41" i="4" s="1"/>
  <c r="J40" i="4"/>
  <c r="M40" i="4" s="1"/>
  <c r="J39" i="4"/>
  <c r="M39" i="4" s="1"/>
  <c r="M66" i="4" l="1"/>
  <c r="M42" i="4"/>
  <c r="J38" i="4"/>
  <c r="M38" i="4" s="1"/>
  <c r="J37" i="4"/>
  <c r="M37" i="4" s="1"/>
  <c r="J36" i="4"/>
  <c r="J35" i="4"/>
  <c r="M35" i="4" s="1"/>
  <c r="J34" i="4"/>
  <c r="M34" i="4" s="1"/>
  <c r="J33" i="4"/>
  <c r="J32" i="4"/>
  <c r="M32" i="4" s="1"/>
  <c r="J31" i="4"/>
  <c r="M31" i="4" s="1"/>
  <c r="J30" i="4"/>
  <c r="J29" i="4"/>
  <c r="M29" i="4" s="1"/>
  <c r="J28" i="4"/>
  <c r="M28" i="4" s="1"/>
  <c r="J27" i="4"/>
  <c r="J26" i="4"/>
  <c r="M26" i="4" s="1"/>
  <c r="J25" i="4"/>
  <c r="M25" i="4" s="1"/>
  <c r="J24" i="4"/>
  <c r="J23" i="4"/>
  <c r="M23" i="4" s="1"/>
  <c r="J22" i="4"/>
  <c r="M22" i="4" s="1"/>
  <c r="J21" i="4"/>
  <c r="J20" i="4"/>
  <c r="M20" i="4" s="1"/>
  <c r="J19" i="4"/>
  <c r="M19" i="4" s="1"/>
  <c r="J18" i="4"/>
  <c r="J17" i="4"/>
  <c r="M17" i="4" s="1"/>
  <c r="J16" i="4"/>
  <c r="M16" i="4" s="1"/>
  <c r="J15" i="4"/>
  <c r="J14" i="4"/>
  <c r="M14" i="4" s="1"/>
  <c r="J13" i="4"/>
  <c r="M13" i="4" s="1"/>
  <c r="J12" i="4"/>
  <c r="J11" i="4"/>
  <c r="M11" i="4" s="1"/>
  <c r="J10" i="4"/>
  <c r="M10" i="4" s="1"/>
  <c r="J9" i="4"/>
  <c r="J8" i="4"/>
  <c r="M8" i="4" s="1"/>
  <c r="J7" i="4"/>
  <c r="J6" i="4"/>
  <c r="J5" i="4"/>
  <c r="J4" i="4"/>
  <c r="J3" i="4"/>
  <c r="M7" i="4" l="1"/>
  <c r="L7" i="4"/>
  <c r="M5" i="4"/>
  <c r="L5" i="4"/>
  <c r="M4" i="4"/>
  <c r="L4" i="4"/>
  <c r="M24" i="4"/>
  <c r="M9" i="4"/>
  <c r="M18" i="4"/>
  <c r="M6" i="4"/>
  <c r="L6" i="4"/>
  <c r="M30" i="4"/>
  <c r="M15" i="4"/>
  <c r="M27" i="4"/>
  <c r="M3" i="4"/>
  <c r="L3" i="4"/>
  <c r="M36" i="4"/>
  <c r="M33" i="4"/>
  <c r="M12" i="4"/>
  <c r="M21" i="4"/>
  <c r="J76" i="4"/>
  <c r="L76" i="4" l="1"/>
  <c r="W2" i="4" s="1"/>
  <c r="X2" i="4" s="1"/>
  <c r="M76" i="4"/>
  <c r="S2" i="4" s="1"/>
  <c r="T2" i="4" s="1"/>
  <c r="U2" i="4" l="1"/>
  <c r="V2" i="4" s="1"/>
  <c r="O2" i="4"/>
  <c r="P2" i="4" s="1"/>
  <c r="Q2" i="4"/>
  <c r="R2" i="4" s="1"/>
</calcChain>
</file>

<file path=xl/sharedStrings.xml><?xml version="1.0" encoding="utf-8"?>
<sst xmlns="http://schemas.openxmlformats.org/spreadsheetml/2006/main" count="187" uniqueCount="50">
  <si>
    <t>PARTNER</t>
  </si>
  <si>
    <t>ATTIVITA'</t>
  </si>
  <si>
    <t>Ricerca fondamentale</t>
  </si>
  <si>
    <t>Ricerca industriale</t>
  </si>
  <si>
    <t>Sviluppo sperimentale</t>
  </si>
  <si>
    <t>MATERIALI, ATTREZZATURE E LICENZE</t>
  </si>
  <si>
    <t>PERSONALE</t>
  </si>
  <si>
    <t>CONSULENZA SPECIALISTICA</t>
  </si>
  <si>
    <t>COSTI INDIRETTI</t>
  </si>
  <si>
    <t>VOCI DI BUDGET</t>
  </si>
  <si>
    <t>TOTALE</t>
  </si>
  <si>
    <t>BENEFICIARIO AIUTI DI STATO (S/N)</t>
  </si>
  <si>
    <t>ALTRE TIPOLOGIE DI SPESE</t>
  </si>
  <si>
    <t>WP</t>
  </si>
  <si>
    <t>WP 1</t>
  </si>
  <si>
    <t>WP 2</t>
  </si>
  <si>
    <t>WP 3</t>
  </si>
  <si>
    <t>WP …</t>
  </si>
  <si>
    <t>% Ricerca industriale/Sviluppo Sperimentale (almeno 50%)</t>
  </si>
  <si>
    <t>Sede attività (Sud/Centro-nord)</t>
  </si>
  <si>
    <t>Se impresa, indicare dimensione</t>
  </si>
  <si>
    <t>% costo totale destinato a Micro/piccole imprese (MAX 70%)</t>
  </si>
  <si>
    <t>% costo totale destinato a Grandi imprese (MAX 30%)</t>
  </si>
  <si>
    <t>IMPRESE</t>
  </si>
  <si>
    <t>AIUTI STATO</t>
  </si>
  <si>
    <t>S</t>
  </si>
  <si>
    <t>N</t>
  </si>
  <si>
    <t>SEDE</t>
  </si>
  <si>
    <t>Centro/Nord</t>
  </si>
  <si>
    <t>Sud</t>
  </si>
  <si>
    <t xml:space="preserve">CASELLE DI CONTROLLO
</t>
  </si>
  <si>
    <t>% costo totale destinato a imprese (almeno 60%)</t>
  </si>
  <si>
    <t>% costo totale destinato a sedi SUD (almeno l'84%)</t>
  </si>
  <si>
    <t>Micro/Piccola</t>
  </si>
  <si>
    <t>Media</t>
  </si>
  <si>
    <t>Grande</t>
  </si>
  <si>
    <t>COSTO TOTALE</t>
  </si>
  <si>
    <t>AGEVOLAZIONE</t>
  </si>
  <si>
    <t>Ambiti finanziabili</t>
  </si>
  <si>
    <t xml:space="preserve">Soggetti che svolgono prevalentemente attività NON economica </t>
  </si>
  <si>
    <t>Soggetti che svolgono prevalentemente attività economica</t>
  </si>
  <si>
    <t>Grande Impresa</t>
  </si>
  <si>
    <t>Media Impresa</t>
  </si>
  <si>
    <t>Piccola Impresa</t>
  </si>
  <si>
    <t xml:space="preserve">Ricerca fondamentale </t>
  </si>
  <si>
    <t xml:space="preserve">Ricerca industriale </t>
  </si>
  <si>
    <t xml:space="preserve">Ricerca Industriale: Maggiorazione per collaborazione e/o diffusione </t>
  </si>
  <si>
    <t xml:space="preserve">Sviluppo sperimentale </t>
  </si>
  <si>
    <t xml:space="preserve">Sviluppo Sperimentale: Maggiorazione per collaborazione e/o diffusione </t>
  </si>
  <si>
    <r>
      <t xml:space="preserve">SPOKE 1 - BUDGET PROGETTO XXX
</t>
    </r>
    <r>
      <rPr>
        <b/>
        <i/>
        <sz val="12"/>
        <color rgb="FFFF0000"/>
        <rFont val="Calibri"/>
        <family val="2"/>
        <scheme val="minor"/>
      </rPr>
      <t>N. B.:  - le celle in grigio si autocompilano
- utilizzare esclusivamente le opzioni dei menu  a tendina nelle colonne B, C, 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</si>
</sst>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8">
    <xf numFmtId="0" fontId="0" fillId="0" borderId="0" xfId="0"/>
    <xf numFmtId="0" fontId="8" fillId="8" borderId="33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vertical="center" wrapText="1"/>
    </xf>
    <xf numFmtId="9" fontId="8" fillId="0" borderId="33" xfId="0" applyNumberFormat="1" applyFont="1" applyBorder="1" applyAlignment="1">
      <alignment horizontal="center" vertical="center" wrapText="1"/>
    </xf>
    <xf numFmtId="0" fontId="9" fillId="7" borderId="32" xfId="0" applyFont="1" applyFill="1" applyBorder="1" applyAlignment="1">
      <alignment vertical="center" wrapText="1"/>
    </xf>
    <xf numFmtId="9" fontId="9" fillId="7" borderId="33" xfId="0" applyNumberFormat="1" applyFont="1" applyFill="1" applyBorder="1" applyAlignment="1">
      <alignment horizontal="center" vertical="center" wrapText="1"/>
    </xf>
    <xf numFmtId="0" fontId="2" fillId="6" borderId="10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1" fillId="6" borderId="9" xfId="0" applyFont="1" applyFill="1" applyBorder="1" applyAlignment="1" applyProtection="1">
      <alignment horizontal="center" vertical="center"/>
      <protection locked="0"/>
    </xf>
    <xf numFmtId="0" fontId="2" fillId="6" borderId="27" xfId="0" applyFont="1" applyFill="1" applyBorder="1" applyAlignment="1" applyProtection="1">
      <alignment horizontal="center" vertical="center" wrapText="1"/>
      <protection locked="0"/>
    </xf>
    <xf numFmtId="0" fontId="2" fillId="6" borderId="11" xfId="0" applyFont="1" applyFill="1" applyBorder="1" applyAlignment="1" applyProtection="1">
      <alignment horizontal="center" vertical="center"/>
      <protection locked="0"/>
    </xf>
    <xf numFmtId="0" fontId="2" fillId="6" borderId="12" xfId="0" applyFont="1" applyFill="1" applyBorder="1" applyAlignment="1" applyProtection="1">
      <alignment horizontal="center" vertical="center" wrapText="1"/>
      <protection locked="0"/>
    </xf>
    <xf numFmtId="0" fontId="2" fillId="6" borderId="13" xfId="0" applyFont="1" applyFill="1" applyBorder="1" applyAlignment="1" applyProtection="1">
      <alignment horizontal="center" vertical="center" wrapText="1"/>
      <protection locked="0"/>
    </xf>
    <xf numFmtId="0" fontId="2" fillId="6" borderId="30" xfId="0" applyFont="1" applyFill="1" applyBorder="1" applyAlignment="1" applyProtection="1">
      <alignment horizontal="center" vertical="center" wrapText="1"/>
      <protection locked="0"/>
    </xf>
    <xf numFmtId="0" fontId="2" fillId="6" borderId="14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right"/>
      <protection locked="0"/>
    </xf>
    <xf numFmtId="0" fontId="0" fillId="4" borderId="17" xfId="0" applyFill="1" applyBorder="1" applyAlignment="1" applyProtection="1">
      <alignment horizontal="center"/>
      <protection locked="0"/>
    </xf>
    <xf numFmtId="44" fontId="0" fillId="4" borderId="17" xfId="1" applyFont="1" applyFill="1" applyBorder="1" applyProtection="1">
      <protection locked="0"/>
    </xf>
    <xf numFmtId="0" fontId="0" fillId="4" borderId="19" xfId="0" applyFill="1" applyBorder="1" applyAlignment="1" applyProtection="1">
      <alignment horizontal="right"/>
      <protection locked="0"/>
    </xf>
    <xf numFmtId="0" fontId="0" fillId="4" borderId="15" xfId="0" applyFill="1" applyBorder="1" applyAlignment="1" applyProtection="1">
      <alignment horizontal="center"/>
      <protection locked="0"/>
    </xf>
    <xf numFmtId="44" fontId="0" fillId="4" borderId="15" xfId="1" applyFont="1" applyFill="1" applyBorder="1" applyProtection="1">
      <protection locked="0"/>
    </xf>
    <xf numFmtId="0" fontId="0" fillId="2" borderId="19" xfId="0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4" fontId="0" fillId="2" borderId="15" xfId="1" applyFont="1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horizontal="center"/>
      <protection locked="0"/>
    </xf>
    <xf numFmtId="44" fontId="0" fillId="2" borderId="22" xfId="1" applyFont="1" applyFill="1" applyBorder="1" applyProtection="1">
      <protection locked="0"/>
    </xf>
    <xf numFmtId="44" fontId="0" fillId="2" borderId="0" xfId="1" applyFont="1" applyFill="1" applyProtection="1">
      <protection locked="0"/>
    </xf>
    <xf numFmtId="0" fontId="1" fillId="6" borderId="6" xfId="0" applyFont="1" applyFill="1" applyBorder="1" applyAlignment="1" applyProtection="1">
      <alignment horizontal="center"/>
      <protection locked="0"/>
    </xf>
    <xf numFmtId="0" fontId="0" fillId="4" borderId="17" xfId="0" applyFill="1" applyBorder="1" applyAlignment="1">
      <alignment horizontal="center"/>
    </xf>
    <xf numFmtId="0" fontId="0" fillId="4" borderId="17" xfId="0" applyFill="1" applyBorder="1" applyAlignment="1">
      <alignment horizontal="left"/>
    </xf>
    <xf numFmtId="0" fontId="0" fillId="4" borderId="15" xfId="0" applyFill="1" applyBorder="1" applyAlignment="1">
      <alignment horizontal="center"/>
    </xf>
    <xf numFmtId="0" fontId="0" fillId="4" borderId="15" xfId="0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0" fontId="0" fillId="2" borderId="15" xfId="0" applyFill="1" applyBorder="1" applyAlignment="1">
      <alignment horizontal="left"/>
    </xf>
    <xf numFmtId="0" fontId="0" fillId="2" borderId="22" xfId="0" applyFill="1" applyBorder="1" applyAlignment="1">
      <alignment horizontal="center"/>
    </xf>
    <xf numFmtId="0" fontId="0" fillId="2" borderId="22" xfId="0" applyFill="1" applyBorder="1" applyAlignment="1">
      <alignment horizontal="left"/>
    </xf>
    <xf numFmtId="44" fontId="0" fillId="3" borderId="1" xfId="1" applyFont="1" applyFill="1" applyBorder="1" applyProtection="1"/>
    <xf numFmtId="44" fontId="0" fillId="3" borderId="5" xfId="1" applyFont="1" applyFill="1" applyBorder="1" applyProtection="1"/>
    <xf numFmtId="44" fontId="0" fillId="3" borderId="24" xfId="1" applyFont="1" applyFill="1" applyBorder="1" applyProtection="1"/>
    <xf numFmtId="44" fontId="0" fillId="5" borderId="17" xfId="1" applyFont="1" applyFill="1" applyBorder="1" applyProtection="1"/>
    <xf numFmtId="44" fontId="0" fillId="5" borderId="15" xfId="1" applyFont="1" applyFill="1" applyBorder="1" applyProtection="1"/>
    <xf numFmtId="44" fontId="0" fillId="3" borderId="15" xfId="1" applyFont="1" applyFill="1" applyBorder="1" applyProtection="1"/>
    <xf numFmtId="44" fontId="0" fillId="3" borderId="22" xfId="1" applyFont="1" applyFill="1" applyBorder="1" applyProtection="1"/>
    <xf numFmtId="44" fontId="0" fillId="5" borderId="18" xfId="1" applyFont="1" applyFill="1" applyBorder="1" applyProtection="1"/>
    <xf numFmtId="44" fontId="0" fillId="5" borderId="20" xfId="1" applyFont="1" applyFill="1" applyBorder="1" applyProtection="1"/>
    <xf numFmtId="44" fontId="0" fillId="3" borderId="20" xfId="1" applyFont="1" applyFill="1" applyBorder="1" applyProtection="1"/>
    <xf numFmtId="44" fontId="0" fillId="3" borderId="23" xfId="1" applyFont="1" applyFill="1" applyBorder="1" applyProtection="1"/>
    <xf numFmtId="10" fontId="0" fillId="7" borderId="25" xfId="2" applyNumberFormat="1" applyFont="1" applyFill="1" applyBorder="1" applyProtection="1"/>
    <xf numFmtId="0" fontId="5" fillId="2" borderId="26" xfId="0" applyFont="1" applyFill="1" applyBorder="1" applyAlignment="1">
      <alignment wrapText="1"/>
    </xf>
    <xf numFmtId="0" fontId="1" fillId="6" borderId="2" xfId="0" applyFont="1" applyFill="1" applyBorder="1" applyAlignment="1" applyProtection="1">
      <alignment horizontal="center"/>
      <protection locked="0"/>
    </xf>
    <xf numFmtId="0" fontId="1" fillId="6" borderId="3" xfId="0" applyFont="1" applyFill="1" applyBorder="1" applyAlignment="1" applyProtection="1">
      <alignment horizontal="center"/>
      <protection locked="0"/>
    </xf>
    <xf numFmtId="0" fontId="1" fillId="6" borderId="8" xfId="0" applyFont="1" applyFill="1" applyBorder="1" applyAlignment="1" applyProtection="1">
      <alignment horizontal="center"/>
      <protection locked="0"/>
    </xf>
    <xf numFmtId="0" fontId="1" fillId="6" borderId="4" xfId="0" applyFont="1" applyFill="1" applyBorder="1" applyAlignment="1" applyProtection="1">
      <alignment horizontal="center"/>
      <protection locked="0"/>
    </xf>
    <xf numFmtId="0" fontId="1" fillId="6" borderId="5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6" xfId="0" applyFont="1" applyFill="1" applyBorder="1" applyAlignment="1" applyProtection="1">
      <alignment horizontal="center"/>
      <protection locked="0"/>
    </xf>
    <xf numFmtId="0" fontId="6" fillId="2" borderId="25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8" fillId="8" borderId="31" xfId="0" applyFont="1" applyFill="1" applyBorder="1" applyAlignment="1">
      <alignment vertical="center" wrapText="1"/>
    </xf>
    <xf numFmtId="0" fontId="8" fillId="8" borderId="32" xfId="0" applyFont="1" applyFill="1" applyBorder="1" applyAlignment="1">
      <alignment vertical="center" wrapText="1"/>
    </xf>
    <xf numFmtId="0" fontId="8" fillId="8" borderId="31" xfId="0" applyFont="1" applyFill="1" applyBorder="1" applyAlignment="1">
      <alignment horizontal="center" vertical="center" wrapText="1"/>
    </xf>
    <xf numFmtId="0" fontId="8" fillId="8" borderId="32" xfId="0" applyFont="1" applyFill="1" applyBorder="1" applyAlignment="1">
      <alignment horizontal="center" vertical="center" wrapText="1"/>
    </xf>
    <xf numFmtId="0" fontId="8" fillId="8" borderId="25" xfId="0" applyFont="1" applyFill="1" applyBorder="1" applyAlignment="1">
      <alignment horizontal="center" vertical="center" wrapText="1"/>
    </xf>
    <xf numFmtId="0" fontId="8" fillId="8" borderId="28" xfId="0" applyFont="1" applyFill="1" applyBorder="1" applyAlignment="1">
      <alignment horizontal="center" vertical="center" wrapText="1"/>
    </xf>
    <xf numFmtId="0" fontId="8" fillId="8" borderId="26" xfId="0" applyFont="1" applyFill="1" applyBorder="1" applyAlignment="1">
      <alignment horizontal="center" vertical="center" wrapText="1"/>
    </xf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160020</xdr:colOff>
      <xdr:row>1</xdr:row>
      <xdr:rowOff>137160</xdr:rowOff>
    </xdr:from>
    <xdr:to>
      <xdr:col>13</xdr:col>
      <xdr:colOff>678180</xdr:colOff>
      <xdr:row>1</xdr:row>
      <xdr:rowOff>411480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030689C1-2104-775C-5645-B5233798033C}"/>
            </a:ext>
          </a:extLst>
        </xdr:cNvPr>
        <xdr:cNvSpPr/>
      </xdr:nvSpPr>
      <xdr:spPr>
        <a:xfrm>
          <a:off x="11163300" y="754380"/>
          <a:ext cx="518160" cy="27432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69B29-6ADF-4ECA-AFE8-B6853AF61B72}">
  <dimension ref="A1:X76"/>
  <sheetViews>
    <sheetView tabSelected="1" topLeftCell="I1" zoomScaleNormal="100" workbookViewId="0">
      <pane ySplit="2" topLeftCell="A65" activePane="bottomLeft" state="frozen"/>
      <selection pane="bottomLeft" activeCell="M68" sqref="M68"/>
    </sheetView>
  </sheetViews>
  <sheetFormatPr defaultColWidth="9.109375" defaultRowHeight="14.4" x14ac:dyDescent="0.3"/>
  <cols>
    <col min="1" max="1" width="9.109375" style="7"/>
    <col min="2" max="4" width="12.6640625" style="7" customWidth="1"/>
    <col min="5" max="5" width="9.109375" style="7" customWidth="1"/>
    <col min="6" max="6" width="21.44140625" style="7" bestFit="1" customWidth="1"/>
    <col min="7" max="7" width="12.6640625" style="7" customWidth="1"/>
    <col min="8" max="8" width="16.6640625" style="7" bestFit="1" customWidth="1"/>
    <col min="9" max="9" width="12.6640625" style="7" customWidth="1"/>
    <col min="10" max="10" width="16.21875" style="7" bestFit="1" customWidth="1"/>
    <col min="11" max="11" width="17" style="7" bestFit="1" customWidth="1"/>
    <col min="12" max="12" width="16.109375" style="7" bestFit="1" customWidth="1"/>
    <col min="13" max="13" width="16.44140625" style="7" bestFit="1" customWidth="1"/>
    <col min="14" max="14" width="11.44140625" style="7" customWidth="1"/>
    <col min="15" max="15" width="14.109375" style="7" bestFit="1" customWidth="1"/>
    <col min="16" max="16" width="11.44140625" style="7" bestFit="1" customWidth="1"/>
    <col min="17" max="17" width="14.5546875" style="7" bestFit="1" customWidth="1"/>
    <col min="18" max="18" width="11.44140625" style="7" bestFit="1" customWidth="1"/>
    <col min="19" max="19" width="15.6640625" style="7" customWidth="1"/>
    <col min="20" max="22" width="11.44140625" style="7" customWidth="1"/>
    <col min="23" max="23" width="11.6640625" style="7" bestFit="1" customWidth="1"/>
    <col min="24" max="24" width="11.44140625" style="7" bestFit="1" customWidth="1"/>
    <col min="25" max="16384" width="9.109375" style="7"/>
  </cols>
  <sheetData>
    <row r="1" spans="1:24" ht="48.6" thickBot="1" x14ac:dyDescent="0.35">
      <c r="A1" s="57" t="s">
        <v>49</v>
      </c>
      <c r="B1" s="58"/>
      <c r="C1" s="58"/>
      <c r="D1" s="58"/>
      <c r="E1" s="58"/>
      <c r="F1" s="59"/>
      <c r="G1" s="50" t="s">
        <v>9</v>
      </c>
      <c r="H1" s="51"/>
      <c r="I1" s="51"/>
      <c r="J1" s="51"/>
      <c r="K1" s="52"/>
      <c r="L1" s="52"/>
      <c r="M1" s="53"/>
      <c r="N1" s="60" t="s">
        <v>30</v>
      </c>
      <c r="O1" s="6" t="s">
        <v>18</v>
      </c>
      <c r="Q1" s="6" t="s">
        <v>31</v>
      </c>
      <c r="S1" s="6" t="s">
        <v>21</v>
      </c>
      <c r="U1" s="6" t="s">
        <v>22</v>
      </c>
      <c r="W1" s="6" t="s">
        <v>32</v>
      </c>
    </row>
    <row r="2" spans="1:24" ht="46.5" customHeight="1" thickBot="1" x14ac:dyDescent="0.35">
      <c r="A2" s="8" t="s">
        <v>0</v>
      </c>
      <c r="B2" s="6" t="s">
        <v>11</v>
      </c>
      <c r="C2" s="9" t="s">
        <v>20</v>
      </c>
      <c r="D2" s="9" t="s">
        <v>19</v>
      </c>
      <c r="E2" s="10" t="s">
        <v>13</v>
      </c>
      <c r="F2" s="10" t="s">
        <v>1</v>
      </c>
      <c r="G2" s="11" t="s">
        <v>6</v>
      </c>
      <c r="H2" s="12" t="s">
        <v>5</v>
      </c>
      <c r="I2" s="12" t="s">
        <v>7</v>
      </c>
      <c r="J2" s="12" t="s">
        <v>8</v>
      </c>
      <c r="K2" s="12" t="s">
        <v>12</v>
      </c>
      <c r="L2" s="13" t="s">
        <v>37</v>
      </c>
      <c r="M2" s="14" t="s">
        <v>36</v>
      </c>
      <c r="N2" s="60"/>
      <c r="O2" s="48" t="e">
        <f>(SUMIF($F:$F,"Ricerca industriale",$M:$M)+SUMIF($F:$F,"Sviluppo sperimentale",$M:$M))/COSTO_TOTALE</f>
        <v>#DIV/0!</v>
      </c>
      <c r="P2" s="49" t="str">
        <f>IFERROR(IF(O2&gt;=0.5,"OK!","ATTENZIONE: sotto il 50%"),"")</f>
        <v/>
      </c>
      <c r="Q2" s="48" t="e">
        <f>SUMIF($B:$B,"s",$M:$M)/COSTO_TOTALE</f>
        <v>#DIV/0!</v>
      </c>
      <c r="R2" s="49" t="str">
        <f>IFERROR(IF(Q2&gt;=0.6,"OK!","ATTENZIONE: sotto il 60%"),"")</f>
        <v/>
      </c>
      <c r="S2" s="48" t="e">
        <f>(SUMIF($C:$C,"Micro/Piccola",$M:$M)+SUMIF($C:$C,"Media",$M:$M))/COSTO_TOTALE</f>
        <v>#DIV/0!</v>
      </c>
      <c r="T2" s="49" t="str">
        <f>IFERROR(IF(S2&lt;=0.7,"OK!","ATTENZIONE: sopra il 70%"),"")</f>
        <v/>
      </c>
      <c r="U2" s="48" t="e">
        <f>SUMIF($C:$C,"Grande",$M:$M)/COSTO_TOTALE</f>
        <v>#DIV/0!</v>
      </c>
      <c r="V2" s="49" t="str">
        <f>IFERROR(IF(U2&lt;=0.3,"OK!","ATTENZIONE: sopra il 30%"),"")</f>
        <v/>
      </c>
      <c r="W2" s="48" t="e">
        <f>SUMIF($D:$D,"Sud",$L:$L)/TOTALE_AGEVOLAZIONE</f>
        <v>#DIV/0!</v>
      </c>
      <c r="X2" s="49" t="str">
        <f>IFERROR(IF(W2&gt;=0.84,"OK!","ATTENZIONE: sotto l'84%"),"")</f>
        <v/>
      </c>
    </row>
    <row r="3" spans="1:24" x14ac:dyDescent="0.3">
      <c r="A3" s="15">
        <v>1</v>
      </c>
      <c r="B3" s="16"/>
      <c r="C3" s="16"/>
      <c r="D3" s="16"/>
      <c r="E3" s="29" t="s">
        <v>14</v>
      </c>
      <c r="F3" s="30" t="s">
        <v>2</v>
      </c>
      <c r="G3" s="17"/>
      <c r="H3" s="17"/>
      <c r="I3" s="17"/>
      <c r="J3" s="40">
        <f t="shared" ref="J3:J14" si="0">G3*0.15</f>
        <v>0</v>
      </c>
      <c r="K3" s="17"/>
      <c r="L3" s="44">
        <f>SUM(G3:K3)*100%</f>
        <v>0</v>
      </c>
      <c r="M3" s="44">
        <f>SUM(G3:K3)</f>
        <v>0</v>
      </c>
    </row>
    <row r="4" spans="1:24" x14ac:dyDescent="0.3">
      <c r="A4" s="18">
        <v>1</v>
      </c>
      <c r="B4" s="19"/>
      <c r="C4" s="19"/>
      <c r="D4" s="19"/>
      <c r="E4" s="31" t="s">
        <v>14</v>
      </c>
      <c r="F4" s="32" t="s">
        <v>3</v>
      </c>
      <c r="G4" s="20"/>
      <c r="H4" s="20"/>
      <c r="I4" s="20"/>
      <c r="J4" s="41">
        <f t="shared" si="0"/>
        <v>0</v>
      </c>
      <c r="K4" s="20"/>
      <c r="L4" s="45">
        <f>IF(B4="n",SUM(G4:K4)*100%,IF(C4="Micro/Piccola",SUM(G4:K4)*80%,IF(C4="Media",SUM(G4:K4)*75%,IF(C4="Grande",SUM(G4:K4)*65%,0))))</f>
        <v>0</v>
      </c>
      <c r="M4" s="45">
        <f t="shared" ref="M4:M67" si="1">SUM(G4:K4)</f>
        <v>0</v>
      </c>
    </row>
    <row r="5" spans="1:24" x14ac:dyDescent="0.3">
      <c r="A5" s="18">
        <v>1</v>
      </c>
      <c r="B5" s="19"/>
      <c r="C5" s="19"/>
      <c r="D5" s="19"/>
      <c r="E5" s="31" t="s">
        <v>14</v>
      </c>
      <c r="F5" s="32" t="s">
        <v>4</v>
      </c>
      <c r="G5" s="20"/>
      <c r="H5" s="20"/>
      <c r="I5" s="20"/>
      <c r="J5" s="41">
        <f t="shared" si="0"/>
        <v>0</v>
      </c>
      <c r="K5" s="20"/>
      <c r="L5" s="45">
        <f>IF(B5="n",SUM(G5:K5)*100%,IF(C5="Micro/Piccola",SUM(G5:K5)*60%,IF(C5="Media",SUM(G5:K5)*50%,IF(C5="Grande",SUM(G5:K5)*40%,0))))</f>
        <v>0</v>
      </c>
      <c r="M5" s="45">
        <f t="shared" si="1"/>
        <v>0</v>
      </c>
    </row>
    <row r="6" spans="1:24" x14ac:dyDescent="0.3">
      <c r="A6" s="21">
        <v>1</v>
      </c>
      <c r="B6" s="22"/>
      <c r="C6" s="22"/>
      <c r="D6" s="22"/>
      <c r="E6" s="33" t="s">
        <v>15</v>
      </c>
      <c r="F6" s="34" t="s">
        <v>2</v>
      </c>
      <c r="G6" s="23"/>
      <c r="H6" s="23"/>
      <c r="I6" s="23"/>
      <c r="J6" s="42">
        <f t="shared" si="0"/>
        <v>0</v>
      </c>
      <c r="K6" s="23"/>
      <c r="L6" s="46">
        <f>SUM(G6:K6)*100%</f>
        <v>0</v>
      </c>
      <c r="M6" s="46">
        <f t="shared" si="1"/>
        <v>0</v>
      </c>
    </row>
    <row r="7" spans="1:24" ht="15" customHeight="1" x14ac:dyDescent="0.3">
      <c r="A7" s="21">
        <v>1</v>
      </c>
      <c r="B7" s="22"/>
      <c r="C7" s="22"/>
      <c r="D7" s="22"/>
      <c r="E7" s="33" t="s">
        <v>15</v>
      </c>
      <c r="F7" s="34" t="s">
        <v>3</v>
      </c>
      <c r="G7" s="23"/>
      <c r="H7" s="23"/>
      <c r="I7" s="23"/>
      <c r="J7" s="42">
        <f t="shared" si="0"/>
        <v>0</v>
      </c>
      <c r="K7" s="23"/>
      <c r="L7" s="46">
        <f t="shared" ref="L7" si="2">IF(B7="n",SUM(G7:K7)*100%,IF(C7="Micro/Piccola",SUM(G7:K7)*80%,IF(C7="Media",SUM(G7:K7)*75%,IF(C7="Grande",SUM(G7:K7)*65%,0))))</f>
        <v>0</v>
      </c>
      <c r="M7" s="46">
        <f t="shared" si="1"/>
        <v>0</v>
      </c>
    </row>
    <row r="8" spans="1:24" x14ac:dyDescent="0.3">
      <c r="A8" s="21">
        <v>1</v>
      </c>
      <c r="B8" s="22"/>
      <c r="C8" s="22"/>
      <c r="D8" s="22"/>
      <c r="E8" s="33" t="s">
        <v>15</v>
      </c>
      <c r="F8" s="34" t="s">
        <v>4</v>
      </c>
      <c r="G8" s="23"/>
      <c r="H8" s="23"/>
      <c r="I8" s="23"/>
      <c r="J8" s="42">
        <f t="shared" si="0"/>
        <v>0</v>
      </c>
      <c r="K8" s="23"/>
      <c r="L8" s="46">
        <f t="shared" ref="L8:L71" si="3">IF(B8="n",SUM(G8:K8)*100%,IF(C8="Micro/Piccola",SUM(G8:K8)*60%,IF(C8="Media",SUM(G8:K8)*50%,IF(C8="Grande",SUM(G8:K8)*40%,0))))</f>
        <v>0</v>
      </c>
      <c r="M8" s="46">
        <f t="shared" si="1"/>
        <v>0</v>
      </c>
    </row>
    <row r="9" spans="1:24" x14ac:dyDescent="0.3">
      <c r="A9" s="18">
        <v>1</v>
      </c>
      <c r="B9" s="19"/>
      <c r="C9" s="19"/>
      <c r="D9" s="19"/>
      <c r="E9" s="31" t="s">
        <v>16</v>
      </c>
      <c r="F9" s="32" t="s">
        <v>2</v>
      </c>
      <c r="G9" s="20"/>
      <c r="H9" s="20"/>
      <c r="I9" s="20"/>
      <c r="J9" s="41">
        <f t="shared" si="0"/>
        <v>0</v>
      </c>
      <c r="K9" s="20"/>
      <c r="L9" s="45">
        <f t="shared" si="3"/>
        <v>0</v>
      </c>
      <c r="M9" s="45">
        <f t="shared" si="1"/>
        <v>0</v>
      </c>
    </row>
    <row r="10" spans="1:24" x14ac:dyDescent="0.3">
      <c r="A10" s="18">
        <v>1</v>
      </c>
      <c r="B10" s="19"/>
      <c r="C10" s="19"/>
      <c r="D10" s="19"/>
      <c r="E10" s="31" t="s">
        <v>16</v>
      </c>
      <c r="F10" s="32" t="s">
        <v>3</v>
      </c>
      <c r="G10" s="20"/>
      <c r="H10" s="20"/>
      <c r="I10" s="20"/>
      <c r="J10" s="41">
        <f t="shared" si="0"/>
        <v>0</v>
      </c>
      <c r="K10" s="20"/>
      <c r="L10" s="45">
        <f t="shared" si="3"/>
        <v>0</v>
      </c>
      <c r="M10" s="45">
        <f t="shared" si="1"/>
        <v>0</v>
      </c>
    </row>
    <row r="11" spans="1:24" x14ac:dyDescent="0.3">
      <c r="A11" s="18">
        <v>1</v>
      </c>
      <c r="B11" s="19"/>
      <c r="C11" s="19"/>
      <c r="D11" s="19"/>
      <c r="E11" s="31" t="s">
        <v>16</v>
      </c>
      <c r="F11" s="32" t="s">
        <v>4</v>
      </c>
      <c r="G11" s="20"/>
      <c r="H11" s="20"/>
      <c r="I11" s="20"/>
      <c r="J11" s="41">
        <f t="shared" si="0"/>
        <v>0</v>
      </c>
      <c r="K11" s="20"/>
      <c r="L11" s="45">
        <f t="shared" si="3"/>
        <v>0</v>
      </c>
      <c r="M11" s="45">
        <f t="shared" si="1"/>
        <v>0</v>
      </c>
    </row>
    <row r="12" spans="1:24" x14ac:dyDescent="0.3">
      <c r="A12" s="21">
        <v>1</v>
      </c>
      <c r="B12" s="22"/>
      <c r="C12" s="22"/>
      <c r="D12" s="22"/>
      <c r="E12" s="33" t="s">
        <v>17</v>
      </c>
      <c r="F12" s="34" t="s">
        <v>2</v>
      </c>
      <c r="G12" s="23"/>
      <c r="H12" s="23"/>
      <c r="I12" s="23"/>
      <c r="J12" s="42">
        <f t="shared" si="0"/>
        <v>0</v>
      </c>
      <c r="K12" s="23"/>
      <c r="L12" s="46">
        <f t="shared" si="3"/>
        <v>0</v>
      </c>
      <c r="M12" s="46">
        <f t="shared" si="1"/>
        <v>0</v>
      </c>
    </row>
    <row r="13" spans="1:24" x14ac:dyDescent="0.3">
      <c r="A13" s="21">
        <v>1</v>
      </c>
      <c r="B13" s="22"/>
      <c r="C13" s="22"/>
      <c r="D13" s="22"/>
      <c r="E13" s="33" t="s">
        <v>17</v>
      </c>
      <c r="F13" s="34" t="s">
        <v>3</v>
      </c>
      <c r="G13" s="23"/>
      <c r="H13" s="23"/>
      <c r="I13" s="23"/>
      <c r="J13" s="42">
        <f t="shared" si="0"/>
        <v>0</v>
      </c>
      <c r="K13" s="23"/>
      <c r="L13" s="46">
        <f t="shared" si="3"/>
        <v>0</v>
      </c>
      <c r="M13" s="46">
        <f t="shared" si="1"/>
        <v>0</v>
      </c>
    </row>
    <row r="14" spans="1:24" ht="15" thickBot="1" x14ac:dyDescent="0.35">
      <c r="A14" s="24">
        <v>1</v>
      </c>
      <c r="B14" s="25"/>
      <c r="C14" s="25"/>
      <c r="D14" s="25"/>
      <c r="E14" s="35" t="s">
        <v>17</v>
      </c>
      <c r="F14" s="36" t="s">
        <v>4</v>
      </c>
      <c r="G14" s="26"/>
      <c r="H14" s="26"/>
      <c r="I14" s="26"/>
      <c r="J14" s="43">
        <f t="shared" si="0"/>
        <v>0</v>
      </c>
      <c r="K14" s="26"/>
      <c r="L14" s="47">
        <f t="shared" si="3"/>
        <v>0</v>
      </c>
      <c r="M14" s="47">
        <f t="shared" si="1"/>
        <v>0</v>
      </c>
    </row>
    <row r="15" spans="1:24" x14ac:dyDescent="0.3">
      <c r="A15" s="15">
        <v>2</v>
      </c>
      <c r="B15" s="16"/>
      <c r="C15" s="16"/>
      <c r="D15" s="16"/>
      <c r="E15" s="29" t="s">
        <v>14</v>
      </c>
      <c r="F15" s="30" t="s">
        <v>2</v>
      </c>
      <c r="G15" s="17"/>
      <c r="H15" s="17"/>
      <c r="I15" s="17"/>
      <c r="J15" s="40">
        <f t="shared" ref="J15:J26" si="4">G15*0.15</f>
        <v>0</v>
      </c>
      <c r="K15" s="17"/>
      <c r="L15" s="44">
        <f t="shared" si="3"/>
        <v>0</v>
      </c>
      <c r="M15" s="44">
        <f t="shared" si="1"/>
        <v>0</v>
      </c>
    </row>
    <row r="16" spans="1:24" x14ac:dyDescent="0.3">
      <c r="A16" s="18">
        <v>2</v>
      </c>
      <c r="B16" s="19"/>
      <c r="C16" s="19"/>
      <c r="D16" s="19"/>
      <c r="E16" s="31" t="s">
        <v>14</v>
      </c>
      <c r="F16" s="32" t="s">
        <v>3</v>
      </c>
      <c r="G16" s="20"/>
      <c r="H16" s="20"/>
      <c r="I16" s="20"/>
      <c r="J16" s="41">
        <f t="shared" si="4"/>
        <v>0</v>
      </c>
      <c r="K16" s="20"/>
      <c r="L16" s="45">
        <f t="shared" si="3"/>
        <v>0</v>
      </c>
      <c r="M16" s="45">
        <f t="shared" si="1"/>
        <v>0</v>
      </c>
    </row>
    <row r="17" spans="1:13" x14ac:dyDescent="0.3">
      <c r="A17" s="18">
        <v>2</v>
      </c>
      <c r="B17" s="19"/>
      <c r="C17" s="19"/>
      <c r="D17" s="19"/>
      <c r="E17" s="31" t="s">
        <v>14</v>
      </c>
      <c r="F17" s="32" t="s">
        <v>4</v>
      </c>
      <c r="G17" s="20"/>
      <c r="H17" s="20"/>
      <c r="I17" s="20"/>
      <c r="J17" s="41">
        <f t="shared" si="4"/>
        <v>0</v>
      </c>
      <c r="K17" s="20"/>
      <c r="L17" s="45">
        <f t="shared" si="3"/>
        <v>0</v>
      </c>
      <c r="M17" s="45">
        <f t="shared" si="1"/>
        <v>0</v>
      </c>
    </row>
    <row r="18" spans="1:13" x14ac:dyDescent="0.3">
      <c r="A18" s="21">
        <v>2</v>
      </c>
      <c r="B18" s="22"/>
      <c r="C18" s="22"/>
      <c r="D18" s="22"/>
      <c r="E18" s="33" t="s">
        <v>15</v>
      </c>
      <c r="F18" s="34" t="s">
        <v>2</v>
      </c>
      <c r="G18" s="23"/>
      <c r="H18" s="23"/>
      <c r="I18" s="23"/>
      <c r="J18" s="42">
        <f t="shared" si="4"/>
        <v>0</v>
      </c>
      <c r="K18" s="23"/>
      <c r="L18" s="46">
        <f t="shared" si="3"/>
        <v>0</v>
      </c>
      <c r="M18" s="46">
        <f t="shared" si="1"/>
        <v>0</v>
      </c>
    </row>
    <row r="19" spans="1:13" x14ac:dyDescent="0.3">
      <c r="A19" s="21">
        <v>2</v>
      </c>
      <c r="B19" s="22"/>
      <c r="C19" s="22"/>
      <c r="D19" s="22"/>
      <c r="E19" s="33" t="s">
        <v>15</v>
      </c>
      <c r="F19" s="34" t="s">
        <v>3</v>
      </c>
      <c r="G19" s="23"/>
      <c r="H19" s="23"/>
      <c r="I19" s="23"/>
      <c r="J19" s="42">
        <f t="shared" si="4"/>
        <v>0</v>
      </c>
      <c r="K19" s="23"/>
      <c r="L19" s="46">
        <f t="shared" si="3"/>
        <v>0</v>
      </c>
      <c r="M19" s="46">
        <f t="shared" si="1"/>
        <v>0</v>
      </c>
    </row>
    <row r="20" spans="1:13" x14ac:dyDescent="0.3">
      <c r="A20" s="21">
        <v>2</v>
      </c>
      <c r="B20" s="22"/>
      <c r="C20" s="22"/>
      <c r="D20" s="22"/>
      <c r="E20" s="33" t="s">
        <v>15</v>
      </c>
      <c r="F20" s="34" t="s">
        <v>4</v>
      </c>
      <c r="G20" s="23"/>
      <c r="H20" s="23"/>
      <c r="I20" s="23"/>
      <c r="J20" s="42">
        <f t="shared" si="4"/>
        <v>0</v>
      </c>
      <c r="K20" s="23"/>
      <c r="L20" s="46">
        <f t="shared" si="3"/>
        <v>0</v>
      </c>
      <c r="M20" s="46">
        <f t="shared" si="1"/>
        <v>0</v>
      </c>
    </row>
    <row r="21" spans="1:13" x14ac:dyDescent="0.3">
      <c r="A21" s="18">
        <v>2</v>
      </c>
      <c r="B21" s="19"/>
      <c r="C21" s="19"/>
      <c r="D21" s="19"/>
      <c r="E21" s="31" t="s">
        <v>16</v>
      </c>
      <c r="F21" s="32" t="s">
        <v>2</v>
      </c>
      <c r="G21" s="20"/>
      <c r="H21" s="20"/>
      <c r="I21" s="20"/>
      <c r="J21" s="41">
        <f t="shared" si="4"/>
        <v>0</v>
      </c>
      <c r="K21" s="20"/>
      <c r="L21" s="45">
        <f t="shared" si="3"/>
        <v>0</v>
      </c>
      <c r="M21" s="45">
        <f t="shared" si="1"/>
        <v>0</v>
      </c>
    </row>
    <row r="22" spans="1:13" x14ac:dyDescent="0.3">
      <c r="A22" s="18">
        <v>2</v>
      </c>
      <c r="B22" s="19"/>
      <c r="C22" s="19"/>
      <c r="D22" s="19"/>
      <c r="E22" s="31" t="s">
        <v>16</v>
      </c>
      <c r="F22" s="32" t="s">
        <v>3</v>
      </c>
      <c r="G22" s="20"/>
      <c r="H22" s="20"/>
      <c r="I22" s="20"/>
      <c r="J22" s="41">
        <f t="shared" si="4"/>
        <v>0</v>
      </c>
      <c r="K22" s="20"/>
      <c r="L22" s="45">
        <f t="shared" si="3"/>
        <v>0</v>
      </c>
      <c r="M22" s="45">
        <f t="shared" si="1"/>
        <v>0</v>
      </c>
    </row>
    <row r="23" spans="1:13" x14ac:dyDescent="0.3">
      <c r="A23" s="18">
        <v>2</v>
      </c>
      <c r="B23" s="19"/>
      <c r="C23" s="19"/>
      <c r="D23" s="19"/>
      <c r="E23" s="31" t="s">
        <v>16</v>
      </c>
      <c r="F23" s="32" t="s">
        <v>4</v>
      </c>
      <c r="G23" s="20"/>
      <c r="H23" s="20"/>
      <c r="I23" s="20"/>
      <c r="J23" s="41">
        <f t="shared" si="4"/>
        <v>0</v>
      </c>
      <c r="K23" s="20"/>
      <c r="L23" s="45">
        <f t="shared" si="3"/>
        <v>0</v>
      </c>
      <c r="M23" s="45">
        <f t="shared" si="1"/>
        <v>0</v>
      </c>
    </row>
    <row r="24" spans="1:13" x14ac:dyDescent="0.3">
      <c r="A24" s="21">
        <v>2</v>
      </c>
      <c r="B24" s="22"/>
      <c r="C24" s="22"/>
      <c r="D24" s="22"/>
      <c r="E24" s="33" t="s">
        <v>17</v>
      </c>
      <c r="F24" s="34" t="s">
        <v>2</v>
      </c>
      <c r="G24" s="23"/>
      <c r="H24" s="23"/>
      <c r="I24" s="23"/>
      <c r="J24" s="42">
        <f t="shared" si="4"/>
        <v>0</v>
      </c>
      <c r="K24" s="23"/>
      <c r="L24" s="46">
        <f t="shared" si="3"/>
        <v>0</v>
      </c>
      <c r="M24" s="46">
        <f t="shared" si="1"/>
        <v>0</v>
      </c>
    </row>
    <row r="25" spans="1:13" x14ac:dyDescent="0.3">
      <c r="A25" s="21">
        <v>2</v>
      </c>
      <c r="B25" s="22"/>
      <c r="C25" s="22"/>
      <c r="D25" s="22"/>
      <c r="E25" s="33" t="s">
        <v>17</v>
      </c>
      <c r="F25" s="34" t="s">
        <v>3</v>
      </c>
      <c r="G25" s="23"/>
      <c r="H25" s="23"/>
      <c r="I25" s="23"/>
      <c r="J25" s="42">
        <f t="shared" si="4"/>
        <v>0</v>
      </c>
      <c r="K25" s="23"/>
      <c r="L25" s="46">
        <f t="shared" si="3"/>
        <v>0</v>
      </c>
      <c r="M25" s="46">
        <f t="shared" si="1"/>
        <v>0</v>
      </c>
    </row>
    <row r="26" spans="1:13" ht="15" thickBot="1" x14ac:dyDescent="0.35">
      <c r="A26" s="24">
        <v>2</v>
      </c>
      <c r="B26" s="25"/>
      <c r="C26" s="25"/>
      <c r="D26" s="25"/>
      <c r="E26" s="35" t="s">
        <v>17</v>
      </c>
      <c r="F26" s="36" t="s">
        <v>4</v>
      </c>
      <c r="G26" s="26"/>
      <c r="H26" s="26"/>
      <c r="I26" s="26"/>
      <c r="J26" s="43">
        <f t="shared" si="4"/>
        <v>0</v>
      </c>
      <c r="K26" s="26"/>
      <c r="L26" s="47">
        <f t="shared" si="3"/>
        <v>0</v>
      </c>
      <c r="M26" s="47">
        <f t="shared" si="1"/>
        <v>0</v>
      </c>
    </row>
    <row r="27" spans="1:13" x14ac:dyDescent="0.3">
      <c r="A27" s="15">
        <v>3</v>
      </c>
      <c r="B27" s="16"/>
      <c r="C27" s="16"/>
      <c r="D27" s="16"/>
      <c r="E27" s="29" t="s">
        <v>14</v>
      </c>
      <c r="F27" s="30" t="s">
        <v>2</v>
      </c>
      <c r="G27" s="17"/>
      <c r="H27" s="17"/>
      <c r="I27" s="17"/>
      <c r="J27" s="40">
        <f t="shared" ref="J27:J62" si="5">G27*0.15</f>
        <v>0</v>
      </c>
      <c r="K27" s="17"/>
      <c r="L27" s="44">
        <f t="shared" si="3"/>
        <v>0</v>
      </c>
      <c r="M27" s="44">
        <f t="shared" si="1"/>
        <v>0</v>
      </c>
    </row>
    <row r="28" spans="1:13" x14ac:dyDescent="0.3">
      <c r="A28" s="18">
        <v>3</v>
      </c>
      <c r="B28" s="19"/>
      <c r="C28" s="19"/>
      <c r="D28" s="19"/>
      <c r="E28" s="31" t="s">
        <v>14</v>
      </c>
      <c r="F28" s="32" t="s">
        <v>3</v>
      </c>
      <c r="G28" s="20"/>
      <c r="H28" s="20"/>
      <c r="I28" s="20"/>
      <c r="J28" s="41">
        <f t="shared" si="5"/>
        <v>0</v>
      </c>
      <c r="K28" s="20"/>
      <c r="L28" s="45">
        <f t="shared" si="3"/>
        <v>0</v>
      </c>
      <c r="M28" s="45">
        <f t="shared" si="1"/>
        <v>0</v>
      </c>
    </row>
    <row r="29" spans="1:13" x14ac:dyDescent="0.3">
      <c r="A29" s="18">
        <v>3</v>
      </c>
      <c r="B29" s="19"/>
      <c r="C29" s="19"/>
      <c r="D29" s="19"/>
      <c r="E29" s="31" t="s">
        <v>14</v>
      </c>
      <c r="F29" s="32" t="s">
        <v>4</v>
      </c>
      <c r="G29" s="20"/>
      <c r="H29" s="20"/>
      <c r="I29" s="20"/>
      <c r="J29" s="41">
        <f t="shared" si="5"/>
        <v>0</v>
      </c>
      <c r="K29" s="20"/>
      <c r="L29" s="45">
        <f t="shared" si="3"/>
        <v>0</v>
      </c>
      <c r="M29" s="45">
        <f t="shared" si="1"/>
        <v>0</v>
      </c>
    </row>
    <row r="30" spans="1:13" x14ac:dyDescent="0.3">
      <c r="A30" s="21">
        <v>3</v>
      </c>
      <c r="B30" s="22"/>
      <c r="C30" s="22"/>
      <c r="D30" s="22"/>
      <c r="E30" s="33" t="s">
        <v>15</v>
      </c>
      <c r="F30" s="34" t="s">
        <v>2</v>
      </c>
      <c r="G30" s="23"/>
      <c r="H30" s="23"/>
      <c r="I30" s="23"/>
      <c r="J30" s="42">
        <f t="shared" si="5"/>
        <v>0</v>
      </c>
      <c r="K30" s="23"/>
      <c r="L30" s="46">
        <f t="shared" si="3"/>
        <v>0</v>
      </c>
      <c r="M30" s="46">
        <f t="shared" si="1"/>
        <v>0</v>
      </c>
    </row>
    <row r="31" spans="1:13" x14ac:dyDescent="0.3">
      <c r="A31" s="21">
        <v>3</v>
      </c>
      <c r="B31" s="22"/>
      <c r="C31" s="22"/>
      <c r="D31" s="22"/>
      <c r="E31" s="33" t="s">
        <v>15</v>
      </c>
      <c r="F31" s="34" t="s">
        <v>3</v>
      </c>
      <c r="G31" s="23"/>
      <c r="H31" s="23"/>
      <c r="I31" s="23"/>
      <c r="J31" s="42">
        <f t="shared" si="5"/>
        <v>0</v>
      </c>
      <c r="K31" s="23"/>
      <c r="L31" s="46">
        <f t="shared" si="3"/>
        <v>0</v>
      </c>
      <c r="M31" s="46">
        <f t="shared" si="1"/>
        <v>0</v>
      </c>
    </row>
    <row r="32" spans="1:13" x14ac:dyDescent="0.3">
      <c r="A32" s="21">
        <v>3</v>
      </c>
      <c r="B32" s="22"/>
      <c r="C32" s="22"/>
      <c r="D32" s="22"/>
      <c r="E32" s="33" t="s">
        <v>15</v>
      </c>
      <c r="F32" s="34" t="s">
        <v>4</v>
      </c>
      <c r="G32" s="23"/>
      <c r="H32" s="23"/>
      <c r="I32" s="23"/>
      <c r="J32" s="42">
        <f t="shared" si="5"/>
        <v>0</v>
      </c>
      <c r="K32" s="23"/>
      <c r="L32" s="46">
        <f t="shared" si="3"/>
        <v>0</v>
      </c>
      <c r="M32" s="46">
        <f t="shared" si="1"/>
        <v>0</v>
      </c>
    </row>
    <row r="33" spans="1:13" x14ac:dyDescent="0.3">
      <c r="A33" s="18">
        <v>3</v>
      </c>
      <c r="B33" s="19"/>
      <c r="C33" s="19"/>
      <c r="D33" s="19"/>
      <c r="E33" s="31" t="s">
        <v>16</v>
      </c>
      <c r="F33" s="32" t="s">
        <v>2</v>
      </c>
      <c r="G33" s="20"/>
      <c r="H33" s="20"/>
      <c r="I33" s="20"/>
      <c r="J33" s="41">
        <f t="shared" si="5"/>
        <v>0</v>
      </c>
      <c r="K33" s="20"/>
      <c r="L33" s="45">
        <f t="shared" si="3"/>
        <v>0</v>
      </c>
      <c r="M33" s="45">
        <f t="shared" si="1"/>
        <v>0</v>
      </c>
    </row>
    <row r="34" spans="1:13" x14ac:dyDescent="0.3">
      <c r="A34" s="18">
        <v>3</v>
      </c>
      <c r="B34" s="19"/>
      <c r="C34" s="19"/>
      <c r="D34" s="19"/>
      <c r="E34" s="31" t="s">
        <v>16</v>
      </c>
      <c r="F34" s="32" t="s">
        <v>3</v>
      </c>
      <c r="G34" s="20"/>
      <c r="H34" s="20"/>
      <c r="I34" s="20"/>
      <c r="J34" s="41">
        <f t="shared" si="5"/>
        <v>0</v>
      </c>
      <c r="K34" s="20"/>
      <c r="L34" s="45">
        <f t="shared" si="3"/>
        <v>0</v>
      </c>
      <c r="M34" s="45">
        <f t="shared" si="1"/>
        <v>0</v>
      </c>
    </row>
    <row r="35" spans="1:13" x14ac:dyDescent="0.3">
      <c r="A35" s="18">
        <v>3</v>
      </c>
      <c r="B35" s="19"/>
      <c r="C35" s="19"/>
      <c r="D35" s="19"/>
      <c r="E35" s="31" t="s">
        <v>16</v>
      </c>
      <c r="F35" s="32" t="s">
        <v>4</v>
      </c>
      <c r="G35" s="20"/>
      <c r="H35" s="20"/>
      <c r="I35" s="20"/>
      <c r="J35" s="41">
        <f t="shared" si="5"/>
        <v>0</v>
      </c>
      <c r="K35" s="20"/>
      <c r="L35" s="45">
        <f t="shared" si="3"/>
        <v>0</v>
      </c>
      <c r="M35" s="45">
        <f t="shared" si="1"/>
        <v>0</v>
      </c>
    </row>
    <row r="36" spans="1:13" x14ac:dyDescent="0.3">
      <c r="A36" s="21">
        <v>3</v>
      </c>
      <c r="B36" s="22"/>
      <c r="C36" s="22"/>
      <c r="D36" s="22"/>
      <c r="E36" s="33" t="s">
        <v>17</v>
      </c>
      <c r="F36" s="34" t="s">
        <v>2</v>
      </c>
      <c r="G36" s="23"/>
      <c r="H36" s="23"/>
      <c r="I36" s="23"/>
      <c r="J36" s="42">
        <f t="shared" si="5"/>
        <v>0</v>
      </c>
      <c r="K36" s="23"/>
      <c r="L36" s="46">
        <f t="shared" si="3"/>
        <v>0</v>
      </c>
      <c r="M36" s="46">
        <f t="shared" si="1"/>
        <v>0</v>
      </c>
    </row>
    <row r="37" spans="1:13" x14ac:dyDescent="0.3">
      <c r="A37" s="21">
        <v>3</v>
      </c>
      <c r="B37" s="22"/>
      <c r="C37" s="22"/>
      <c r="D37" s="22"/>
      <c r="E37" s="33" t="s">
        <v>17</v>
      </c>
      <c r="F37" s="34" t="s">
        <v>3</v>
      </c>
      <c r="G37" s="23"/>
      <c r="H37" s="23"/>
      <c r="I37" s="23"/>
      <c r="J37" s="42">
        <f t="shared" si="5"/>
        <v>0</v>
      </c>
      <c r="K37" s="23"/>
      <c r="L37" s="46">
        <f t="shared" si="3"/>
        <v>0</v>
      </c>
      <c r="M37" s="46">
        <f t="shared" si="1"/>
        <v>0</v>
      </c>
    </row>
    <row r="38" spans="1:13" ht="15" thickBot="1" x14ac:dyDescent="0.35">
      <c r="A38" s="24">
        <v>3</v>
      </c>
      <c r="B38" s="25"/>
      <c r="C38" s="25"/>
      <c r="D38" s="25"/>
      <c r="E38" s="35" t="s">
        <v>17</v>
      </c>
      <c r="F38" s="36" t="s">
        <v>4</v>
      </c>
      <c r="G38" s="26"/>
      <c r="H38" s="26"/>
      <c r="I38" s="26"/>
      <c r="J38" s="43">
        <f t="shared" si="5"/>
        <v>0</v>
      </c>
      <c r="K38" s="26"/>
      <c r="L38" s="47">
        <f t="shared" si="3"/>
        <v>0</v>
      </c>
      <c r="M38" s="47">
        <f t="shared" si="1"/>
        <v>0</v>
      </c>
    </row>
    <row r="39" spans="1:13" x14ac:dyDescent="0.3">
      <c r="A39" s="15">
        <v>4</v>
      </c>
      <c r="B39" s="16"/>
      <c r="C39" s="16"/>
      <c r="D39" s="16"/>
      <c r="E39" s="29" t="s">
        <v>14</v>
      </c>
      <c r="F39" s="30" t="s">
        <v>2</v>
      </c>
      <c r="G39" s="17"/>
      <c r="H39" s="17"/>
      <c r="I39" s="17"/>
      <c r="J39" s="40">
        <f t="shared" si="5"/>
        <v>0</v>
      </c>
      <c r="K39" s="17"/>
      <c r="L39" s="44">
        <f t="shared" si="3"/>
        <v>0</v>
      </c>
      <c r="M39" s="44">
        <f t="shared" si="1"/>
        <v>0</v>
      </c>
    </row>
    <row r="40" spans="1:13" x14ac:dyDescent="0.3">
      <c r="A40" s="18">
        <v>4</v>
      </c>
      <c r="B40" s="19"/>
      <c r="C40" s="19"/>
      <c r="D40" s="19"/>
      <c r="E40" s="31" t="s">
        <v>14</v>
      </c>
      <c r="F40" s="32" t="s">
        <v>3</v>
      </c>
      <c r="G40" s="20"/>
      <c r="H40" s="20"/>
      <c r="I40" s="20"/>
      <c r="J40" s="41">
        <f t="shared" si="5"/>
        <v>0</v>
      </c>
      <c r="K40" s="20"/>
      <c r="L40" s="45">
        <f t="shared" si="3"/>
        <v>0</v>
      </c>
      <c r="M40" s="45">
        <f t="shared" si="1"/>
        <v>0</v>
      </c>
    </row>
    <row r="41" spans="1:13" x14ac:dyDescent="0.3">
      <c r="A41" s="18">
        <v>4</v>
      </c>
      <c r="B41" s="19"/>
      <c r="C41" s="19"/>
      <c r="D41" s="19"/>
      <c r="E41" s="31" t="s">
        <v>14</v>
      </c>
      <c r="F41" s="32" t="s">
        <v>4</v>
      </c>
      <c r="G41" s="20"/>
      <c r="H41" s="20"/>
      <c r="I41" s="20"/>
      <c r="J41" s="41">
        <f t="shared" si="5"/>
        <v>0</v>
      </c>
      <c r="K41" s="20"/>
      <c r="L41" s="45">
        <f t="shared" si="3"/>
        <v>0</v>
      </c>
      <c r="M41" s="45">
        <f t="shared" si="1"/>
        <v>0</v>
      </c>
    </row>
    <row r="42" spans="1:13" x14ac:dyDescent="0.3">
      <c r="A42" s="21">
        <v>4</v>
      </c>
      <c r="B42" s="22"/>
      <c r="C42" s="22"/>
      <c r="D42" s="22"/>
      <c r="E42" s="33" t="s">
        <v>15</v>
      </c>
      <c r="F42" s="34" t="s">
        <v>2</v>
      </c>
      <c r="G42" s="23"/>
      <c r="H42" s="23"/>
      <c r="I42" s="23"/>
      <c r="J42" s="42">
        <f t="shared" si="5"/>
        <v>0</v>
      </c>
      <c r="K42" s="23"/>
      <c r="L42" s="46">
        <f t="shared" si="3"/>
        <v>0</v>
      </c>
      <c r="M42" s="46">
        <f t="shared" si="1"/>
        <v>0</v>
      </c>
    </row>
    <row r="43" spans="1:13" x14ac:dyDescent="0.3">
      <c r="A43" s="21">
        <v>4</v>
      </c>
      <c r="B43" s="22"/>
      <c r="C43" s="22"/>
      <c r="D43" s="22"/>
      <c r="E43" s="33" t="s">
        <v>15</v>
      </c>
      <c r="F43" s="34" t="s">
        <v>3</v>
      </c>
      <c r="G43" s="23"/>
      <c r="H43" s="23"/>
      <c r="I43" s="23"/>
      <c r="J43" s="42">
        <f t="shared" si="5"/>
        <v>0</v>
      </c>
      <c r="K43" s="23"/>
      <c r="L43" s="46">
        <f t="shared" si="3"/>
        <v>0</v>
      </c>
      <c r="M43" s="46">
        <f t="shared" si="1"/>
        <v>0</v>
      </c>
    </row>
    <row r="44" spans="1:13" x14ac:dyDescent="0.3">
      <c r="A44" s="21">
        <v>4</v>
      </c>
      <c r="B44" s="22"/>
      <c r="C44" s="22"/>
      <c r="D44" s="22"/>
      <c r="E44" s="33" t="s">
        <v>15</v>
      </c>
      <c r="F44" s="34" t="s">
        <v>4</v>
      </c>
      <c r="G44" s="23"/>
      <c r="H44" s="23"/>
      <c r="I44" s="23"/>
      <c r="J44" s="42">
        <f t="shared" si="5"/>
        <v>0</v>
      </c>
      <c r="K44" s="23"/>
      <c r="L44" s="46">
        <f t="shared" si="3"/>
        <v>0</v>
      </c>
      <c r="M44" s="46">
        <f t="shared" si="1"/>
        <v>0</v>
      </c>
    </row>
    <row r="45" spans="1:13" x14ac:dyDescent="0.3">
      <c r="A45" s="18">
        <v>4</v>
      </c>
      <c r="B45" s="19"/>
      <c r="C45" s="19"/>
      <c r="D45" s="19"/>
      <c r="E45" s="31" t="s">
        <v>16</v>
      </c>
      <c r="F45" s="32" t="s">
        <v>2</v>
      </c>
      <c r="G45" s="20"/>
      <c r="H45" s="20"/>
      <c r="I45" s="20"/>
      <c r="J45" s="41">
        <f t="shared" si="5"/>
        <v>0</v>
      </c>
      <c r="K45" s="20"/>
      <c r="L45" s="45">
        <f t="shared" si="3"/>
        <v>0</v>
      </c>
      <c r="M45" s="45">
        <f t="shared" si="1"/>
        <v>0</v>
      </c>
    </row>
    <row r="46" spans="1:13" x14ac:dyDescent="0.3">
      <c r="A46" s="18">
        <v>4</v>
      </c>
      <c r="B46" s="19"/>
      <c r="C46" s="19"/>
      <c r="D46" s="19"/>
      <c r="E46" s="31" t="s">
        <v>16</v>
      </c>
      <c r="F46" s="32" t="s">
        <v>3</v>
      </c>
      <c r="G46" s="20"/>
      <c r="H46" s="20"/>
      <c r="I46" s="20"/>
      <c r="J46" s="41">
        <f t="shared" si="5"/>
        <v>0</v>
      </c>
      <c r="K46" s="20"/>
      <c r="L46" s="45">
        <f t="shared" si="3"/>
        <v>0</v>
      </c>
      <c r="M46" s="45">
        <f t="shared" si="1"/>
        <v>0</v>
      </c>
    </row>
    <row r="47" spans="1:13" x14ac:dyDescent="0.3">
      <c r="A47" s="18">
        <v>4</v>
      </c>
      <c r="B47" s="19"/>
      <c r="C47" s="19"/>
      <c r="D47" s="19"/>
      <c r="E47" s="31" t="s">
        <v>16</v>
      </c>
      <c r="F47" s="32" t="s">
        <v>4</v>
      </c>
      <c r="G47" s="20"/>
      <c r="H47" s="20"/>
      <c r="I47" s="20"/>
      <c r="J47" s="41">
        <f t="shared" si="5"/>
        <v>0</v>
      </c>
      <c r="K47" s="20"/>
      <c r="L47" s="45">
        <f t="shared" si="3"/>
        <v>0</v>
      </c>
      <c r="M47" s="45">
        <f t="shared" si="1"/>
        <v>0</v>
      </c>
    </row>
    <row r="48" spans="1:13" x14ac:dyDescent="0.3">
      <c r="A48" s="21">
        <v>4</v>
      </c>
      <c r="B48" s="22"/>
      <c r="C48" s="22"/>
      <c r="D48" s="22"/>
      <c r="E48" s="33" t="s">
        <v>17</v>
      </c>
      <c r="F48" s="34" t="s">
        <v>2</v>
      </c>
      <c r="G48" s="23"/>
      <c r="H48" s="23"/>
      <c r="I48" s="23"/>
      <c r="J48" s="42">
        <f t="shared" si="5"/>
        <v>0</v>
      </c>
      <c r="K48" s="23"/>
      <c r="L48" s="46">
        <f t="shared" si="3"/>
        <v>0</v>
      </c>
      <c r="M48" s="46">
        <f t="shared" si="1"/>
        <v>0</v>
      </c>
    </row>
    <row r="49" spans="1:13" x14ac:dyDescent="0.3">
      <c r="A49" s="21">
        <v>4</v>
      </c>
      <c r="B49" s="22"/>
      <c r="C49" s="22"/>
      <c r="D49" s="22"/>
      <c r="E49" s="33" t="s">
        <v>17</v>
      </c>
      <c r="F49" s="34" t="s">
        <v>3</v>
      </c>
      <c r="G49" s="23"/>
      <c r="H49" s="23"/>
      <c r="I49" s="23"/>
      <c r="J49" s="42">
        <f t="shared" si="5"/>
        <v>0</v>
      </c>
      <c r="K49" s="23"/>
      <c r="L49" s="46">
        <f t="shared" si="3"/>
        <v>0</v>
      </c>
      <c r="M49" s="46">
        <f t="shared" si="1"/>
        <v>0</v>
      </c>
    </row>
    <row r="50" spans="1:13" ht="15" thickBot="1" x14ac:dyDescent="0.35">
      <c r="A50" s="24">
        <v>4</v>
      </c>
      <c r="B50" s="25"/>
      <c r="C50" s="25"/>
      <c r="D50" s="25"/>
      <c r="E50" s="35" t="s">
        <v>17</v>
      </c>
      <c r="F50" s="36" t="s">
        <v>4</v>
      </c>
      <c r="G50" s="26"/>
      <c r="H50" s="26"/>
      <c r="I50" s="26"/>
      <c r="J50" s="43">
        <f t="shared" si="5"/>
        <v>0</v>
      </c>
      <c r="K50" s="26"/>
      <c r="L50" s="47">
        <f t="shared" si="3"/>
        <v>0</v>
      </c>
      <c r="M50" s="47">
        <f t="shared" si="1"/>
        <v>0</v>
      </c>
    </row>
    <row r="51" spans="1:13" x14ac:dyDescent="0.3">
      <c r="A51" s="15">
        <v>5</v>
      </c>
      <c r="B51" s="16"/>
      <c r="C51" s="16"/>
      <c r="D51" s="16"/>
      <c r="E51" s="29" t="s">
        <v>14</v>
      </c>
      <c r="F51" s="30" t="s">
        <v>2</v>
      </c>
      <c r="G51" s="17"/>
      <c r="H51" s="17"/>
      <c r="I51" s="17"/>
      <c r="J51" s="40">
        <f t="shared" si="5"/>
        <v>0</v>
      </c>
      <c r="K51" s="17"/>
      <c r="L51" s="44">
        <f t="shared" si="3"/>
        <v>0</v>
      </c>
      <c r="M51" s="44">
        <f t="shared" si="1"/>
        <v>0</v>
      </c>
    </row>
    <row r="52" spans="1:13" x14ac:dyDescent="0.3">
      <c r="A52" s="18">
        <v>5</v>
      </c>
      <c r="B52" s="19"/>
      <c r="C52" s="19"/>
      <c r="D52" s="19"/>
      <c r="E52" s="31" t="s">
        <v>14</v>
      </c>
      <c r="F52" s="32" t="s">
        <v>3</v>
      </c>
      <c r="G52" s="20"/>
      <c r="H52" s="20"/>
      <c r="I52" s="20"/>
      <c r="J52" s="41">
        <f t="shared" si="5"/>
        <v>0</v>
      </c>
      <c r="K52" s="20"/>
      <c r="L52" s="45">
        <f t="shared" si="3"/>
        <v>0</v>
      </c>
      <c r="M52" s="45">
        <f t="shared" si="1"/>
        <v>0</v>
      </c>
    </row>
    <row r="53" spans="1:13" x14ac:dyDescent="0.3">
      <c r="A53" s="18">
        <v>5</v>
      </c>
      <c r="B53" s="19"/>
      <c r="C53" s="19"/>
      <c r="D53" s="19"/>
      <c r="E53" s="31" t="s">
        <v>14</v>
      </c>
      <c r="F53" s="32" t="s">
        <v>4</v>
      </c>
      <c r="G53" s="20"/>
      <c r="H53" s="20"/>
      <c r="I53" s="20"/>
      <c r="J53" s="41">
        <f t="shared" si="5"/>
        <v>0</v>
      </c>
      <c r="K53" s="20"/>
      <c r="L53" s="45">
        <f t="shared" si="3"/>
        <v>0</v>
      </c>
      <c r="M53" s="45">
        <f t="shared" si="1"/>
        <v>0</v>
      </c>
    </row>
    <row r="54" spans="1:13" x14ac:dyDescent="0.3">
      <c r="A54" s="21">
        <v>5</v>
      </c>
      <c r="B54" s="22"/>
      <c r="C54" s="22"/>
      <c r="D54" s="22"/>
      <c r="E54" s="33" t="s">
        <v>15</v>
      </c>
      <c r="F54" s="34" t="s">
        <v>2</v>
      </c>
      <c r="G54" s="23"/>
      <c r="H54" s="23"/>
      <c r="I54" s="23"/>
      <c r="J54" s="42">
        <f t="shared" si="5"/>
        <v>0</v>
      </c>
      <c r="K54" s="23"/>
      <c r="L54" s="46">
        <f t="shared" si="3"/>
        <v>0</v>
      </c>
      <c r="M54" s="46">
        <f t="shared" si="1"/>
        <v>0</v>
      </c>
    </row>
    <row r="55" spans="1:13" x14ac:dyDescent="0.3">
      <c r="A55" s="21">
        <v>5</v>
      </c>
      <c r="B55" s="22"/>
      <c r="C55" s="22"/>
      <c r="D55" s="22"/>
      <c r="E55" s="33" t="s">
        <v>15</v>
      </c>
      <c r="F55" s="34" t="s">
        <v>3</v>
      </c>
      <c r="G55" s="23"/>
      <c r="H55" s="23"/>
      <c r="I55" s="23"/>
      <c r="J55" s="42">
        <f t="shared" si="5"/>
        <v>0</v>
      </c>
      <c r="K55" s="23"/>
      <c r="L55" s="46">
        <f t="shared" si="3"/>
        <v>0</v>
      </c>
      <c r="M55" s="46">
        <f t="shared" si="1"/>
        <v>0</v>
      </c>
    </row>
    <row r="56" spans="1:13" x14ac:dyDescent="0.3">
      <c r="A56" s="21">
        <v>5</v>
      </c>
      <c r="B56" s="22"/>
      <c r="C56" s="22"/>
      <c r="D56" s="22"/>
      <c r="E56" s="33" t="s">
        <v>15</v>
      </c>
      <c r="F56" s="34" t="s">
        <v>4</v>
      </c>
      <c r="G56" s="23"/>
      <c r="H56" s="23"/>
      <c r="I56" s="23"/>
      <c r="J56" s="42">
        <f t="shared" si="5"/>
        <v>0</v>
      </c>
      <c r="K56" s="23"/>
      <c r="L56" s="46">
        <f t="shared" si="3"/>
        <v>0</v>
      </c>
      <c r="M56" s="46">
        <f t="shared" si="1"/>
        <v>0</v>
      </c>
    </row>
    <row r="57" spans="1:13" x14ac:dyDescent="0.3">
      <c r="A57" s="18">
        <v>5</v>
      </c>
      <c r="B57" s="19"/>
      <c r="C57" s="19"/>
      <c r="D57" s="19"/>
      <c r="E57" s="31" t="s">
        <v>16</v>
      </c>
      <c r="F57" s="32" t="s">
        <v>2</v>
      </c>
      <c r="G57" s="20"/>
      <c r="H57" s="20"/>
      <c r="I57" s="20"/>
      <c r="J57" s="41">
        <f t="shared" si="5"/>
        <v>0</v>
      </c>
      <c r="K57" s="20"/>
      <c r="L57" s="45">
        <f t="shared" si="3"/>
        <v>0</v>
      </c>
      <c r="M57" s="45">
        <f t="shared" si="1"/>
        <v>0</v>
      </c>
    </row>
    <row r="58" spans="1:13" x14ac:dyDescent="0.3">
      <c r="A58" s="18">
        <v>5</v>
      </c>
      <c r="B58" s="19"/>
      <c r="C58" s="19"/>
      <c r="D58" s="19"/>
      <c r="E58" s="31" t="s">
        <v>16</v>
      </c>
      <c r="F58" s="32" t="s">
        <v>3</v>
      </c>
      <c r="G58" s="20"/>
      <c r="H58" s="20"/>
      <c r="I58" s="20"/>
      <c r="J58" s="41">
        <f t="shared" si="5"/>
        <v>0</v>
      </c>
      <c r="K58" s="20"/>
      <c r="L58" s="45">
        <f t="shared" si="3"/>
        <v>0</v>
      </c>
      <c r="M58" s="45">
        <f t="shared" si="1"/>
        <v>0</v>
      </c>
    </row>
    <row r="59" spans="1:13" x14ac:dyDescent="0.3">
      <c r="A59" s="18">
        <v>5</v>
      </c>
      <c r="B59" s="19"/>
      <c r="C59" s="19"/>
      <c r="D59" s="19"/>
      <c r="E59" s="31" t="s">
        <v>16</v>
      </c>
      <c r="F59" s="32" t="s">
        <v>4</v>
      </c>
      <c r="G59" s="20"/>
      <c r="H59" s="20"/>
      <c r="I59" s="20"/>
      <c r="J59" s="41">
        <f t="shared" si="5"/>
        <v>0</v>
      </c>
      <c r="K59" s="20"/>
      <c r="L59" s="45">
        <f t="shared" si="3"/>
        <v>0</v>
      </c>
      <c r="M59" s="45">
        <f t="shared" si="1"/>
        <v>0</v>
      </c>
    </row>
    <row r="60" spans="1:13" x14ac:dyDescent="0.3">
      <c r="A60" s="21">
        <v>5</v>
      </c>
      <c r="B60" s="22"/>
      <c r="C60" s="22"/>
      <c r="D60" s="22"/>
      <c r="E60" s="33" t="s">
        <v>17</v>
      </c>
      <c r="F60" s="34" t="s">
        <v>2</v>
      </c>
      <c r="G60" s="23"/>
      <c r="H60" s="23"/>
      <c r="I60" s="23"/>
      <c r="J60" s="42">
        <f t="shared" si="5"/>
        <v>0</v>
      </c>
      <c r="K60" s="23"/>
      <c r="L60" s="46">
        <f t="shared" si="3"/>
        <v>0</v>
      </c>
      <c r="M60" s="46">
        <f t="shared" si="1"/>
        <v>0</v>
      </c>
    </row>
    <row r="61" spans="1:13" x14ac:dyDescent="0.3">
      <c r="A61" s="21">
        <v>5</v>
      </c>
      <c r="B61" s="22"/>
      <c r="C61" s="22"/>
      <c r="D61" s="22"/>
      <c r="E61" s="33" t="s">
        <v>17</v>
      </c>
      <c r="F61" s="34" t="s">
        <v>3</v>
      </c>
      <c r="G61" s="23"/>
      <c r="H61" s="23"/>
      <c r="I61" s="23"/>
      <c r="J61" s="42">
        <f t="shared" si="5"/>
        <v>0</v>
      </c>
      <c r="K61" s="23"/>
      <c r="L61" s="46">
        <f t="shared" si="3"/>
        <v>0</v>
      </c>
      <c r="M61" s="46">
        <f t="shared" si="1"/>
        <v>0</v>
      </c>
    </row>
    <row r="62" spans="1:13" ht="15" thickBot="1" x14ac:dyDescent="0.35">
      <c r="A62" s="24">
        <v>5</v>
      </c>
      <c r="B62" s="25"/>
      <c r="C62" s="25"/>
      <c r="D62" s="25"/>
      <c r="E62" s="35" t="s">
        <v>17</v>
      </c>
      <c r="F62" s="36" t="s">
        <v>4</v>
      </c>
      <c r="G62" s="26"/>
      <c r="H62" s="26"/>
      <c r="I62" s="26"/>
      <c r="J62" s="43">
        <f t="shared" si="5"/>
        <v>0</v>
      </c>
      <c r="K62" s="26"/>
      <c r="L62" s="47">
        <f t="shared" si="3"/>
        <v>0</v>
      </c>
      <c r="M62" s="47">
        <f t="shared" si="1"/>
        <v>0</v>
      </c>
    </row>
    <row r="63" spans="1:13" x14ac:dyDescent="0.3">
      <c r="A63" s="15">
        <v>6</v>
      </c>
      <c r="B63" s="16"/>
      <c r="C63" s="16"/>
      <c r="D63" s="16"/>
      <c r="E63" s="29" t="s">
        <v>14</v>
      </c>
      <c r="F63" s="30" t="s">
        <v>2</v>
      </c>
      <c r="G63" s="17"/>
      <c r="H63" s="17"/>
      <c r="I63" s="17"/>
      <c r="J63" s="40">
        <f t="shared" ref="J63:J74" si="6">G63*0.15</f>
        <v>0</v>
      </c>
      <c r="K63" s="17"/>
      <c r="L63" s="44">
        <f t="shared" si="3"/>
        <v>0</v>
      </c>
      <c r="M63" s="44">
        <f t="shared" si="1"/>
        <v>0</v>
      </c>
    </row>
    <row r="64" spans="1:13" x14ac:dyDescent="0.3">
      <c r="A64" s="18">
        <v>6</v>
      </c>
      <c r="B64" s="19"/>
      <c r="C64" s="19"/>
      <c r="D64" s="19"/>
      <c r="E64" s="31" t="s">
        <v>14</v>
      </c>
      <c r="F64" s="32" t="s">
        <v>3</v>
      </c>
      <c r="G64" s="20"/>
      <c r="H64" s="20"/>
      <c r="I64" s="20"/>
      <c r="J64" s="41">
        <f t="shared" si="6"/>
        <v>0</v>
      </c>
      <c r="K64" s="20"/>
      <c r="L64" s="45">
        <f t="shared" si="3"/>
        <v>0</v>
      </c>
      <c r="M64" s="45">
        <f t="shared" si="1"/>
        <v>0</v>
      </c>
    </row>
    <row r="65" spans="1:13" x14ac:dyDescent="0.3">
      <c r="A65" s="18">
        <v>6</v>
      </c>
      <c r="B65" s="19"/>
      <c r="C65" s="19"/>
      <c r="D65" s="19"/>
      <c r="E65" s="31" t="s">
        <v>14</v>
      </c>
      <c r="F65" s="32" t="s">
        <v>4</v>
      </c>
      <c r="G65" s="20"/>
      <c r="H65" s="20"/>
      <c r="I65" s="20"/>
      <c r="J65" s="41">
        <f t="shared" si="6"/>
        <v>0</v>
      </c>
      <c r="K65" s="20"/>
      <c r="L65" s="45">
        <f t="shared" si="3"/>
        <v>0</v>
      </c>
      <c r="M65" s="45">
        <f t="shared" si="1"/>
        <v>0</v>
      </c>
    </row>
    <row r="66" spans="1:13" x14ac:dyDescent="0.3">
      <c r="A66" s="21">
        <v>6</v>
      </c>
      <c r="B66" s="22"/>
      <c r="C66" s="22"/>
      <c r="D66" s="22"/>
      <c r="E66" s="33" t="s">
        <v>15</v>
      </c>
      <c r="F66" s="34" t="s">
        <v>2</v>
      </c>
      <c r="G66" s="23"/>
      <c r="H66" s="23"/>
      <c r="I66" s="23"/>
      <c r="J66" s="42">
        <f t="shared" si="6"/>
        <v>0</v>
      </c>
      <c r="K66" s="23"/>
      <c r="L66" s="46">
        <f t="shared" si="3"/>
        <v>0</v>
      </c>
      <c r="M66" s="46">
        <f t="shared" si="1"/>
        <v>0</v>
      </c>
    </row>
    <row r="67" spans="1:13" x14ac:dyDescent="0.3">
      <c r="A67" s="21">
        <v>6</v>
      </c>
      <c r="B67" s="22"/>
      <c r="C67" s="22"/>
      <c r="D67" s="22"/>
      <c r="E67" s="33" t="s">
        <v>15</v>
      </c>
      <c r="F67" s="34" t="s">
        <v>3</v>
      </c>
      <c r="G67" s="23"/>
      <c r="H67" s="23"/>
      <c r="I67" s="23"/>
      <c r="J67" s="42">
        <f t="shared" si="6"/>
        <v>0</v>
      </c>
      <c r="K67" s="23"/>
      <c r="L67" s="46">
        <f t="shared" si="3"/>
        <v>0</v>
      </c>
      <c r="M67" s="46">
        <f t="shared" si="1"/>
        <v>0</v>
      </c>
    </row>
    <row r="68" spans="1:13" x14ac:dyDescent="0.3">
      <c r="A68" s="21">
        <v>6</v>
      </c>
      <c r="B68" s="22"/>
      <c r="C68" s="22"/>
      <c r="D68" s="22"/>
      <c r="E68" s="33" t="s">
        <v>15</v>
      </c>
      <c r="F68" s="34" t="s">
        <v>4</v>
      </c>
      <c r="G68" s="23"/>
      <c r="H68" s="23"/>
      <c r="I68" s="23"/>
      <c r="J68" s="42">
        <f t="shared" si="6"/>
        <v>0</v>
      </c>
      <c r="K68" s="23"/>
      <c r="L68" s="46">
        <f t="shared" si="3"/>
        <v>0</v>
      </c>
      <c r="M68" s="46">
        <f t="shared" ref="M68:M74" si="7">SUM(G68:K68)</f>
        <v>0</v>
      </c>
    </row>
    <row r="69" spans="1:13" x14ac:dyDescent="0.3">
      <c r="A69" s="18">
        <v>6</v>
      </c>
      <c r="B69" s="19"/>
      <c r="C69" s="19"/>
      <c r="D69" s="19"/>
      <c r="E69" s="31" t="s">
        <v>16</v>
      </c>
      <c r="F69" s="32" t="s">
        <v>2</v>
      </c>
      <c r="G69" s="20"/>
      <c r="H69" s="20"/>
      <c r="I69" s="20"/>
      <c r="J69" s="41">
        <f t="shared" si="6"/>
        <v>0</v>
      </c>
      <c r="K69" s="20"/>
      <c r="L69" s="45">
        <f t="shared" si="3"/>
        <v>0</v>
      </c>
      <c r="M69" s="45">
        <f t="shared" si="7"/>
        <v>0</v>
      </c>
    </row>
    <row r="70" spans="1:13" x14ac:dyDescent="0.3">
      <c r="A70" s="18">
        <v>6</v>
      </c>
      <c r="B70" s="19"/>
      <c r="C70" s="19"/>
      <c r="D70" s="19"/>
      <c r="E70" s="31" t="s">
        <v>16</v>
      </c>
      <c r="F70" s="32" t="s">
        <v>3</v>
      </c>
      <c r="G70" s="20"/>
      <c r="H70" s="20"/>
      <c r="I70" s="20"/>
      <c r="J70" s="41">
        <f t="shared" si="6"/>
        <v>0</v>
      </c>
      <c r="K70" s="20"/>
      <c r="L70" s="45">
        <f t="shared" si="3"/>
        <v>0</v>
      </c>
      <c r="M70" s="45">
        <f t="shared" si="7"/>
        <v>0</v>
      </c>
    </row>
    <row r="71" spans="1:13" x14ac:dyDescent="0.3">
      <c r="A71" s="18">
        <v>6</v>
      </c>
      <c r="B71" s="19"/>
      <c r="C71" s="19"/>
      <c r="D71" s="19"/>
      <c r="E71" s="31" t="s">
        <v>16</v>
      </c>
      <c r="F71" s="32" t="s">
        <v>4</v>
      </c>
      <c r="G71" s="20"/>
      <c r="H71" s="20"/>
      <c r="I71" s="20"/>
      <c r="J71" s="41">
        <f t="shared" si="6"/>
        <v>0</v>
      </c>
      <c r="K71" s="20"/>
      <c r="L71" s="45">
        <f t="shared" si="3"/>
        <v>0</v>
      </c>
      <c r="M71" s="45">
        <f t="shared" si="7"/>
        <v>0</v>
      </c>
    </row>
    <row r="72" spans="1:13" x14ac:dyDescent="0.3">
      <c r="A72" s="21">
        <v>6</v>
      </c>
      <c r="B72" s="22"/>
      <c r="C72" s="22"/>
      <c r="D72" s="22"/>
      <c r="E72" s="33" t="s">
        <v>17</v>
      </c>
      <c r="F72" s="34" t="s">
        <v>2</v>
      </c>
      <c r="G72" s="23"/>
      <c r="H72" s="23"/>
      <c r="I72" s="23"/>
      <c r="J72" s="42">
        <f t="shared" si="6"/>
        <v>0</v>
      </c>
      <c r="K72" s="23"/>
      <c r="L72" s="46">
        <f t="shared" ref="L72:L74" si="8">IF(B72="n",SUM(G72:K72)*100%,IF(C72="Micro/Piccola",SUM(G72:K72)*60%,IF(C72="Media",SUM(G72:K72)*50%,IF(C72="Grande",SUM(G72:K72)*40%,0))))</f>
        <v>0</v>
      </c>
      <c r="M72" s="46">
        <f t="shared" si="7"/>
        <v>0</v>
      </c>
    </row>
    <row r="73" spans="1:13" x14ac:dyDescent="0.3">
      <c r="A73" s="21">
        <v>6</v>
      </c>
      <c r="B73" s="22"/>
      <c r="C73" s="22"/>
      <c r="D73" s="22"/>
      <c r="E73" s="33" t="s">
        <v>17</v>
      </c>
      <c r="F73" s="34" t="s">
        <v>3</v>
      </c>
      <c r="G73" s="23"/>
      <c r="H73" s="23"/>
      <c r="I73" s="23"/>
      <c r="J73" s="42">
        <f t="shared" si="6"/>
        <v>0</v>
      </c>
      <c r="K73" s="23"/>
      <c r="L73" s="46">
        <f t="shared" si="8"/>
        <v>0</v>
      </c>
      <c r="M73" s="46">
        <f t="shared" si="7"/>
        <v>0</v>
      </c>
    </row>
    <row r="74" spans="1:13" ht="15" thickBot="1" x14ac:dyDescent="0.35">
      <c r="A74" s="24">
        <v>6</v>
      </c>
      <c r="B74" s="25"/>
      <c r="C74" s="25"/>
      <c r="D74" s="25"/>
      <c r="E74" s="35" t="s">
        <v>17</v>
      </c>
      <c r="F74" s="36" t="s">
        <v>4</v>
      </c>
      <c r="G74" s="26"/>
      <c r="H74" s="26"/>
      <c r="I74" s="26"/>
      <c r="J74" s="43">
        <f t="shared" si="6"/>
        <v>0</v>
      </c>
      <c r="K74" s="26"/>
      <c r="L74" s="47">
        <f t="shared" si="8"/>
        <v>0</v>
      </c>
      <c r="M74" s="47">
        <f t="shared" si="7"/>
        <v>0</v>
      </c>
    </row>
    <row r="75" spans="1:13" ht="15" thickBot="1" x14ac:dyDescent="0.35">
      <c r="G75" s="27"/>
      <c r="H75" s="27"/>
      <c r="I75" s="27"/>
      <c r="J75" s="27"/>
      <c r="K75" s="27"/>
      <c r="L75" s="27"/>
      <c r="M75" s="27"/>
    </row>
    <row r="76" spans="1:13" ht="15" thickBot="1" x14ac:dyDescent="0.35">
      <c r="A76" s="54" t="s">
        <v>10</v>
      </c>
      <c r="B76" s="55"/>
      <c r="C76" s="55"/>
      <c r="D76" s="55"/>
      <c r="E76" s="56"/>
      <c r="F76" s="28"/>
      <c r="G76" s="37">
        <f>SUM(G3:G74)</f>
        <v>0</v>
      </c>
      <c r="H76" s="37">
        <f t="shared" ref="H76:M76" si="9">SUM(H3:H74)</f>
        <v>0</v>
      </c>
      <c r="I76" s="37">
        <f t="shared" si="9"/>
        <v>0</v>
      </c>
      <c r="J76" s="37">
        <f t="shared" si="9"/>
        <v>0</v>
      </c>
      <c r="K76" s="38">
        <f t="shared" si="9"/>
        <v>0</v>
      </c>
      <c r="L76" s="39">
        <f>SUM(L3:L74)</f>
        <v>0</v>
      </c>
      <c r="M76" s="39">
        <f t="shared" si="9"/>
        <v>0</v>
      </c>
    </row>
  </sheetData>
  <sheetProtection algorithmName="SHA-512" hashValue="qxh4g3ZdBa/eTm3Xek01w0mSTwd2QwyAXybSRe/ClwlTt5Dq/R1jzBiNvkEA8o28X6Mr7/mYy2sOnzAd4sG5sA==" saltValue="iMsNTtcJAh0Vb7rf4jQXIA==" spinCount="100000" sheet="1" objects="1" scenarios="1" formatColumns="0"/>
  <autoFilter ref="A2:M74" xr:uid="{5B069B29-6ADF-4ECA-AFE8-B6853AF61B72}"/>
  <mergeCells count="4">
    <mergeCell ref="G1:M1"/>
    <mergeCell ref="A76:E76"/>
    <mergeCell ref="A1:F1"/>
    <mergeCell ref="N1:N2"/>
  </mergeCells>
  <dataValidations count="3">
    <dataValidation type="list" allowBlank="1" showInputMessage="1" showErrorMessage="1" sqref="B3:B74" xr:uid="{77B01096-E6D1-4BF7-9A0E-ABF7EF513FFE}">
      <formula1>aiuti</formula1>
    </dataValidation>
    <dataValidation type="list" allowBlank="1" showInputMessage="1" showErrorMessage="1" sqref="C3:C74" xr:uid="{CEBC23EF-B479-4513-AEE8-FD375D0FB3CC}">
      <formula1>imprese</formula1>
    </dataValidation>
    <dataValidation type="list" allowBlank="1" showInputMessage="1" showErrorMessage="1" sqref="D3:D74" xr:uid="{09AD30A3-9700-42D8-BCD9-448CF344F340}">
      <formula1>sede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00BD3-D3E1-4442-BFF2-7DC08F210B0A}">
  <dimension ref="A1:C4"/>
  <sheetViews>
    <sheetView workbookViewId="0">
      <selection activeCell="W9" sqref="W9"/>
    </sheetView>
  </sheetViews>
  <sheetFormatPr defaultRowHeight="14.4" x14ac:dyDescent="0.3"/>
  <cols>
    <col min="2" max="2" width="12.77734375" bestFit="1" customWidth="1"/>
  </cols>
  <sheetData>
    <row r="1" spans="1:3" x14ac:dyDescent="0.3">
      <c r="A1" t="s">
        <v>24</v>
      </c>
      <c r="B1" t="s">
        <v>23</v>
      </c>
      <c r="C1" t="s">
        <v>27</v>
      </c>
    </row>
    <row r="2" spans="1:3" x14ac:dyDescent="0.3">
      <c r="A2" t="s">
        <v>25</v>
      </c>
      <c r="B2" t="s">
        <v>33</v>
      </c>
      <c r="C2" t="s">
        <v>28</v>
      </c>
    </row>
    <row r="3" spans="1:3" x14ac:dyDescent="0.3">
      <c r="A3" t="s">
        <v>26</v>
      </c>
      <c r="B3" t="s">
        <v>34</v>
      </c>
      <c r="C3" t="s">
        <v>29</v>
      </c>
    </row>
    <row r="4" spans="1:3" x14ac:dyDescent="0.3">
      <c r="B4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2A7CF0-4702-498E-A9E3-FCB7F1D07426}">
  <dimension ref="A1:E7"/>
  <sheetViews>
    <sheetView workbookViewId="0">
      <selection activeCell="E18" sqref="E18"/>
    </sheetView>
  </sheetViews>
  <sheetFormatPr defaultRowHeight="14.4" x14ac:dyDescent="0.3"/>
  <cols>
    <col min="1" max="1" width="24" customWidth="1"/>
    <col min="2" max="2" width="18.33203125" customWidth="1"/>
  </cols>
  <sheetData>
    <row r="1" spans="1:5" ht="48" customHeight="1" thickBot="1" x14ac:dyDescent="0.35">
      <c r="A1" s="61" t="s">
        <v>38</v>
      </c>
      <c r="B1" s="63" t="s">
        <v>39</v>
      </c>
      <c r="C1" s="65" t="s">
        <v>40</v>
      </c>
      <c r="D1" s="66"/>
      <c r="E1" s="67"/>
    </row>
    <row r="2" spans="1:5" ht="28.2" thickBot="1" x14ac:dyDescent="0.35">
      <c r="A2" s="62"/>
      <c r="B2" s="64"/>
      <c r="C2" s="1" t="s">
        <v>41</v>
      </c>
      <c r="D2" s="1" t="s">
        <v>42</v>
      </c>
      <c r="E2" s="1" t="s">
        <v>43</v>
      </c>
    </row>
    <row r="3" spans="1:5" ht="15" thickBot="1" x14ac:dyDescent="0.35">
      <c r="A3" s="2" t="s">
        <v>44</v>
      </c>
      <c r="B3" s="3">
        <v>1</v>
      </c>
      <c r="C3" s="3">
        <v>1</v>
      </c>
      <c r="D3" s="3">
        <v>1</v>
      </c>
      <c r="E3" s="3">
        <v>1</v>
      </c>
    </row>
    <row r="4" spans="1:5" ht="15" thickBot="1" x14ac:dyDescent="0.35">
      <c r="A4" s="2" t="s">
        <v>45</v>
      </c>
      <c r="B4" s="3">
        <v>1</v>
      </c>
      <c r="C4" s="3">
        <v>0.5</v>
      </c>
      <c r="D4" s="3">
        <v>0.6</v>
      </c>
      <c r="E4" s="3">
        <v>0.7</v>
      </c>
    </row>
    <row r="5" spans="1:5" ht="55.8" thickBot="1" x14ac:dyDescent="0.35">
      <c r="A5" s="4" t="s">
        <v>46</v>
      </c>
      <c r="B5" s="5">
        <v>0</v>
      </c>
      <c r="C5" s="5">
        <v>0.15</v>
      </c>
      <c r="D5" s="5">
        <v>0.15</v>
      </c>
      <c r="E5" s="5">
        <v>0.1</v>
      </c>
    </row>
    <row r="6" spans="1:5" ht="15" thickBot="1" x14ac:dyDescent="0.35">
      <c r="A6" s="2" t="s">
        <v>47</v>
      </c>
      <c r="B6" s="3">
        <v>1</v>
      </c>
      <c r="C6" s="3">
        <v>0.25</v>
      </c>
      <c r="D6" s="3">
        <v>0.35</v>
      </c>
      <c r="E6" s="3">
        <v>0.45</v>
      </c>
    </row>
    <row r="7" spans="1:5" ht="55.8" thickBot="1" x14ac:dyDescent="0.35">
      <c r="A7" s="4" t="s">
        <v>48</v>
      </c>
      <c r="B7" s="5">
        <v>0</v>
      </c>
      <c r="C7" s="5">
        <v>0.15</v>
      </c>
      <c r="D7" s="5">
        <v>0.15</v>
      </c>
      <c r="E7" s="5">
        <v>0.15</v>
      </c>
    </row>
  </sheetData>
  <mergeCells count="3">
    <mergeCell ref="A1:A2"/>
    <mergeCell ref="B1:B2"/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BUDGET</vt:lpstr>
      <vt:lpstr>Etichette</vt:lpstr>
      <vt:lpstr>Tabella_AGEVOLAZIONI</vt:lpstr>
      <vt:lpstr>aiuti</vt:lpstr>
      <vt:lpstr>COSTO_TOTALE</vt:lpstr>
      <vt:lpstr>imprese</vt:lpstr>
      <vt:lpstr>sede</vt:lpstr>
      <vt:lpstr>TOTALE_AGEVOLAZIONE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elisa.nicosia@unipr.it</dc:creator>
  <cp:lastModifiedBy>Romina NESE</cp:lastModifiedBy>
  <dcterms:created xsi:type="dcterms:W3CDTF">2023-09-27T18:16:58Z</dcterms:created>
  <dcterms:modified xsi:type="dcterms:W3CDTF">2023-11-22T09:25:05Z</dcterms:modified>
</cp:coreProperties>
</file>