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Personale\MICHELE TESTA\PIANIFICAZIONE FERIE\CIRCOLARE 2024\"/>
    </mc:Choice>
  </mc:AlternateContent>
  <xr:revisionPtr revIDLastSave="0" documentId="13_ncr:1_{B5E6BC92-25F0-47F2-8747-0D6A3EB1F210}" xr6:coauthVersionLast="47" xr6:coauthVersionMax="47" xr10:uidLastSave="{00000000-0000-0000-0000-000000000000}"/>
  <bookViews>
    <workbookView xWindow="14303" yWindow="-3458" windowWidth="22695" windowHeight="14596" xr2:uid="{00000000-000D-0000-FFFF-FFFF00000000}"/>
  </bookViews>
  <sheets>
    <sheet name="PTA" sheetId="1" r:id="rId1"/>
    <sheet name="TOTALI" sheetId="2" r:id="rId2"/>
  </sheets>
  <definedNames>
    <definedName name="_xlnm._FilterDatabase" localSheetId="0" hidden="1">PTA!$A$2:$NG$2</definedName>
    <definedName name="_xlnm._FilterDatabase" localSheetId="1" hidden="1">TOTALI!#REF!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2" l="1"/>
  <c r="O16" i="2"/>
  <c r="O15" i="2"/>
  <c r="O14" i="2"/>
  <c r="O13" i="2"/>
  <c r="O12" i="2"/>
  <c r="O11" i="2"/>
  <c r="O10" i="2"/>
  <c r="O9" i="2"/>
  <c r="O8" i="2"/>
  <c r="P7" i="2"/>
  <c r="O7" i="2"/>
  <c r="O6" i="2"/>
  <c r="O5" i="2"/>
  <c r="O4" i="2"/>
  <c r="O3" i="2"/>
  <c r="M15" i="2" l="1"/>
  <c r="G15" i="2"/>
  <c r="H15" i="2"/>
  <c r="I15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3" i="2"/>
  <c r="A2" i="2"/>
  <c r="B9" i="1"/>
  <c r="D4" i="1"/>
  <c r="P2" i="2" s="1"/>
  <c r="B5" i="2"/>
  <c r="C5" i="2"/>
  <c r="D5" i="2"/>
  <c r="E5" i="2"/>
  <c r="F5" i="2"/>
  <c r="G5" i="2"/>
  <c r="H5" i="2"/>
  <c r="I5" i="2"/>
  <c r="J5" i="2"/>
  <c r="K5" i="2"/>
  <c r="L5" i="2"/>
  <c r="M5" i="2"/>
  <c r="D8" i="1"/>
  <c r="P6" i="2" s="1"/>
  <c r="B8" i="1"/>
  <c r="E8" i="1" s="1"/>
  <c r="Q6" i="2" s="1"/>
  <c r="N5" i="2" l="1"/>
  <c r="MJ2" i="1"/>
  <c r="LJ2" i="1"/>
  <c r="KJ2" i="1"/>
  <c r="JJ2" i="1"/>
  <c r="IJ2" i="1"/>
  <c r="HJ2" i="1"/>
  <c r="GJ2" i="1"/>
  <c r="GD2" i="1"/>
  <c r="GC2" i="1"/>
  <c r="GB2" i="1"/>
  <c r="GA2" i="1"/>
  <c r="FZ2" i="1"/>
  <c r="FY2" i="1"/>
  <c r="FX2" i="1"/>
  <c r="FW2" i="1"/>
  <c r="FV2" i="1"/>
  <c r="FU2" i="1"/>
  <c r="FT2" i="1"/>
  <c r="FS2" i="1"/>
  <c r="FR2" i="1"/>
  <c r="FQ2" i="1"/>
  <c r="FP2" i="1"/>
  <c r="FO2" i="1"/>
  <c r="FN2" i="1"/>
  <c r="FM2" i="1"/>
  <c r="FL2" i="1"/>
  <c r="FK2" i="1"/>
  <c r="FJ2" i="1"/>
  <c r="FI2" i="1"/>
  <c r="FH2" i="1"/>
  <c r="FG2" i="1"/>
  <c r="FF2" i="1"/>
  <c r="FE2" i="1"/>
  <c r="EJ2" i="1"/>
  <c r="DJ2" i="1"/>
  <c r="CJ2" i="1"/>
  <c r="BJ2" i="1"/>
  <c r="AJ2" i="1"/>
  <c r="J2" i="1"/>
  <c r="B10" i="1"/>
  <c r="E10" i="1" s="1"/>
  <c r="Q8" i="2" s="1"/>
  <c r="B16" i="1"/>
  <c r="E16" i="1" s="1"/>
  <c r="Q14" i="2" s="1"/>
  <c r="G8" i="2"/>
  <c r="BM2" i="1"/>
  <c r="A1" i="2"/>
  <c r="MD2" i="1"/>
  <c r="ME2" i="1"/>
  <c r="MF2" i="1"/>
  <c r="MG2" i="1"/>
  <c r="MH2" i="1"/>
  <c r="MI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MC2" i="1"/>
  <c r="KZ2" i="1"/>
  <c r="LA2" i="1"/>
  <c r="LB2" i="1"/>
  <c r="LC2" i="1"/>
  <c r="LD2" i="1"/>
  <c r="LE2" i="1"/>
  <c r="LF2" i="1"/>
  <c r="LG2" i="1"/>
  <c r="LH2" i="1"/>
  <c r="LI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KY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JT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K2" i="1"/>
  <c r="JL2" i="1"/>
  <c r="JM2" i="1"/>
  <c r="JN2" i="1"/>
  <c r="JO2" i="1"/>
  <c r="JP2" i="1"/>
  <c r="JQ2" i="1"/>
  <c r="JR2" i="1"/>
  <c r="JS2" i="1"/>
  <c r="IO2" i="1"/>
  <c r="IP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K2" i="1"/>
  <c r="IL2" i="1"/>
  <c r="IM2" i="1"/>
  <c r="IN2" i="1"/>
  <c r="HK2" i="1"/>
  <c r="GG2" i="1"/>
  <c r="GH2" i="1"/>
  <c r="GI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GF2" i="1"/>
  <c r="FC2" i="1"/>
  <c r="FD2" i="1"/>
  <c r="GE2" i="1"/>
  <c r="FB2" i="1"/>
  <c r="DX2" i="1"/>
  <c r="DY2" i="1"/>
  <c r="DZ2" i="1"/>
  <c r="EA2" i="1"/>
  <c r="EB2" i="1"/>
  <c r="EC2" i="1"/>
  <c r="ED2" i="1"/>
  <c r="EE2" i="1"/>
  <c r="EF2" i="1"/>
  <c r="EG2" i="1"/>
  <c r="EH2" i="1"/>
  <c r="EI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DW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K2" i="1"/>
  <c r="DL2" i="1"/>
  <c r="DM2" i="1"/>
  <c r="DN2" i="1"/>
  <c r="DO2" i="1"/>
  <c r="DP2" i="1"/>
  <c r="DQ2" i="1"/>
  <c r="DR2" i="1"/>
  <c r="DS2" i="1"/>
  <c r="DT2" i="1"/>
  <c r="DU2" i="1"/>
  <c r="DV2" i="1"/>
  <c r="CS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K2" i="1"/>
  <c r="CL2" i="1"/>
  <c r="CM2" i="1"/>
  <c r="CN2" i="1"/>
  <c r="CO2" i="1"/>
  <c r="CP2" i="1"/>
  <c r="CQ2" i="1"/>
  <c r="CR2" i="1"/>
  <c r="BN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K2" i="1"/>
  <c r="BL2" i="1"/>
  <c r="AK2" i="1"/>
  <c r="G2" i="1"/>
  <c r="H2" i="1"/>
  <c r="I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F2" i="1"/>
  <c r="O2" i="2"/>
  <c r="C3" i="2"/>
  <c r="D3" i="2"/>
  <c r="E3" i="2"/>
  <c r="F3" i="2"/>
  <c r="G3" i="2"/>
  <c r="H3" i="2"/>
  <c r="I3" i="2"/>
  <c r="J3" i="2"/>
  <c r="K3" i="2"/>
  <c r="L3" i="2"/>
  <c r="M3" i="2"/>
  <c r="C4" i="2"/>
  <c r="D4" i="2"/>
  <c r="E4" i="2"/>
  <c r="F4" i="2"/>
  <c r="G4" i="2"/>
  <c r="H4" i="2"/>
  <c r="I4" i="2"/>
  <c r="J4" i="2"/>
  <c r="K4" i="2"/>
  <c r="L4" i="2"/>
  <c r="M4" i="2"/>
  <c r="C6" i="2"/>
  <c r="D6" i="2"/>
  <c r="E6" i="2"/>
  <c r="F6" i="2"/>
  <c r="G6" i="2"/>
  <c r="H6" i="2"/>
  <c r="I6" i="2"/>
  <c r="J6" i="2"/>
  <c r="K6" i="2"/>
  <c r="L6" i="2"/>
  <c r="M6" i="2"/>
  <c r="C7" i="2"/>
  <c r="D7" i="2"/>
  <c r="E7" i="2"/>
  <c r="F7" i="2"/>
  <c r="G7" i="2"/>
  <c r="H7" i="2"/>
  <c r="I7" i="2"/>
  <c r="J7" i="2"/>
  <c r="K7" i="2"/>
  <c r="L7" i="2"/>
  <c r="M7" i="2"/>
  <c r="C8" i="2"/>
  <c r="D8" i="2"/>
  <c r="E8" i="2"/>
  <c r="F8" i="2"/>
  <c r="H8" i="2"/>
  <c r="I8" i="2"/>
  <c r="J8" i="2"/>
  <c r="K8" i="2"/>
  <c r="L8" i="2"/>
  <c r="M8" i="2"/>
  <c r="C9" i="2"/>
  <c r="D9" i="2"/>
  <c r="E9" i="2"/>
  <c r="F9" i="2"/>
  <c r="G9" i="2"/>
  <c r="H9" i="2"/>
  <c r="I9" i="2"/>
  <c r="J9" i="2"/>
  <c r="K9" i="2"/>
  <c r="L9" i="2"/>
  <c r="M9" i="2"/>
  <c r="C10" i="2"/>
  <c r="D10" i="2"/>
  <c r="E10" i="2"/>
  <c r="F10" i="2"/>
  <c r="G10" i="2"/>
  <c r="H10" i="2"/>
  <c r="I10" i="2"/>
  <c r="J10" i="2"/>
  <c r="K10" i="2"/>
  <c r="L10" i="2"/>
  <c r="M10" i="2"/>
  <c r="C11" i="2"/>
  <c r="D11" i="2"/>
  <c r="E11" i="2"/>
  <c r="F11" i="2"/>
  <c r="G11" i="2"/>
  <c r="H11" i="2"/>
  <c r="I11" i="2"/>
  <c r="J11" i="2"/>
  <c r="K11" i="2"/>
  <c r="L11" i="2"/>
  <c r="M11" i="2"/>
  <c r="C12" i="2"/>
  <c r="D12" i="2"/>
  <c r="E12" i="2"/>
  <c r="F12" i="2"/>
  <c r="G12" i="2"/>
  <c r="H12" i="2"/>
  <c r="I12" i="2"/>
  <c r="J12" i="2"/>
  <c r="K12" i="2"/>
  <c r="L12" i="2"/>
  <c r="M12" i="2"/>
  <c r="C13" i="2"/>
  <c r="D13" i="2"/>
  <c r="E13" i="2"/>
  <c r="F13" i="2"/>
  <c r="G13" i="2"/>
  <c r="H13" i="2"/>
  <c r="I13" i="2"/>
  <c r="J13" i="2"/>
  <c r="K13" i="2"/>
  <c r="L13" i="2"/>
  <c r="M13" i="2"/>
  <c r="C14" i="2"/>
  <c r="D14" i="2"/>
  <c r="E14" i="2"/>
  <c r="F14" i="2"/>
  <c r="G14" i="2"/>
  <c r="H14" i="2"/>
  <c r="I14" i="2"/>
  <c r="J14" i="2"/>
  <c r="K14" i="2"/>
  <c r="L14" i="2"/>
  <c r="M14" i="2"/>
  <c r="C15" i="2"/>
  <c r="D15" i="2"/>
  <c r="E15" i="2"/>
  <c r="F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M16" i="2"/>
  <c r="C17" i="2"/>
  <c r="D17" i="2"/>
  <c r="E17" i="2"/>
  <c r="F17" i="2"/>
  <c r="G17" i="2"/>
  <c r="M17" i="2"/>
  <c r="H17" i="2"/>
  <c r="I17" i="2"/>
  <c r="J17" i="2"/>
  <c r="K17" i="2"/>
  <c r="L17" i="2"/>
  <c r="M2" i="2"/>
  <c r="L2" i="2"/>
  <c r="K2" i="2"/>
  <c r="J2" i="2"/>
  <c r="I2" i="2"/>
  <c r="H2" i="2"/>
  <c r="G2" i="2"/>
  <c r="F2" i="2"/>
  <c r="E2" i="2"/>
  <c r="D2" i="2"/>
  <c r="C2" i="2"/>
  <c r="B4" i="2"/>
  <c r="B6" i="2"/>
  <c r="B7" i="2"/>
  <c r="B8" i="2"/>
  <c r="B9" i="2"/>
  <c r="B10" i="2"/>
  <c r="B11" i="2"/>
  <c r="B12" i="2"/>
  <c r="B13" i="2"/>
  <c r="B14" i="2"/>
  <c r="B15" i="2"/>
  <c r="B16" i="2"/>
  <c r="B17" i="2"/>
  <c r="B3" i="2"/>
  <c r="B2" i="2"/>
  <c r="D13" i="1"/>
  <c r="P11" i="2" s="1"/>
  <c r="D7" i="1"/>
  <c r="P5" i="2" s="1"/>
  <c r="D11" i="1"/>
  <c r="P9" i="2" s="1"/>
  <c r="D10" i="1"/>
  <c r="P8" i="2" s="1"/>
  <c r="D12" i="1"/>
  <c r="P10" i="2" s="1"/>
  <c r="D5" i="1"/>
  <c r="P3" i="2" s="1"/>
  <c r="D17" i="1"/>
  <c r="P15" i="2" s="1"/>
  <c r="D18" i="1"/>
  <c r="P16" i="2" s="1"/>
  <c r="D14" i="1"/>
  <c r="P12" i="2" s="1"/>
  <c r="D16" i="1"/>
  <c r="P14" i="2" s="1"/>
  <c r="D6" i="1"/>
  <c r="P4" i="2" s="1"/>
  <c r="D15" i="1"/>
  <c r="P13" i="2" s="1"/>
  <c r="D19" i="1"/>
  <c r="P17" i="2" s="1"/>
  <c r="B13" i="1"/>
  <c r="E13" i="1" s="1"/>
  <c r="Q11" i="2" s="1"/>
  <c r="B7" i="1"/>
  <c r="E7" i="1" s="1"/>
  <c r="Q5" i="2" s="1"/>
  <c r="B11" i="1"/>
  <c r="E11" i="1" s="1"/>
  <c r="Q9" i="2" s="1"/>
  <c r="B12" i="1"/>
  <c r="E12" i="1" s="1"/>
  <c r="Q10" i="2" s="1"/>
  <c r="B5" i="1"/>
  <c r="E5" i="1" s="1"/>
  <c r="Q3" i="2" s="1"/>
  <c r="B17" i="1"/>
  <c r="E17" i="1" s="1"/>
  <c r="Q15" i="2" s="1"/>
  <c r="B18" i="1"/>
  <c r="E18" i="1" s="1"/>
  <c r="Q16" i="2" s="1"/>
  <c r="B14" i="1"/>
  <c r="E14" i="1" s="1"/>
  <c r="Q12" i="2" s="1"/>
  <c r="B6" i="1"/>
  <c r="E6" i="1" s="1"/>
  <c r="Q4" i="2" s="1"/>
  <c r="B15" i="1"/>
  <c r="E15" i="1" s="1"/>
  <c r="Q13" i="2" s="1"/>
  <c r="B19" i="1"/>
  <c r="E19" i="1" s="1"/>
  <c r="Q17" i="2" s="1"/>
  <c r="B4" i="1"/>
  <c r="E4" i="1" s="1"/>
  <c r="Q2" i="2" s="1"/>
  <c r="E9" i="1"/>
  <c r="Q7" i="2" s="1"/>
  <c r="N14" i="2" l="1"/>
  <c r="N13" i="2"/>
  <c r="N7" i="2"/>
  <c r="N4" i="2"/>
  <c r="N15" i="2"/>
  <c r="N8" i="2"/>
  <c r="N16" i="2"/>
  <c r="N12" i="2"/>
  <c r="N9" i="2"/>
  <c r="N6" i="2"/>
  <c r="N2" i="2"/>
  <c r="N3" i="2"/>
  <c r="N17" i="2"/>
  <c r="N10" i="2"/>
  <c r="N11" i="2"/>
</calcChain>
</file>

<file path=xl/sharedStrings.xml><?xml version="1.0" encoding="utf-8"?>
<sst xmlns="http://schemas.openxmlformats.org/spreadsheetml/2006/main" count="56" uniqueCount="18">
  <si>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</si>
  <si>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</si>
  <si>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</si>
  <si>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</si>
  <si>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</si>
  <si>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</si>
  <si>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</si>
  <si>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</si>
  <si>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</si>
  <si>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</si>
  <si>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</si>
  <si>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</si>
  <si>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TOT.</t>
  </si>
  <si>
    <t>GIORNI DISP.</t>
  </si>
  <si>
    <t>FERIE RESIDUE AL 30/06</t>
  </si>
  <si>
    <t>FERIE RESIDUE AL 31/12</t>
  </si>
  <si>
    <t>F</t>
  </si>
  <si>
    <t>FERIE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</si>
</sst>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4"/>
      <color theme="2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D78"/>
        <bgColor indexed="64"/>
      </patternFill>
    </fill>
    <fill>
      <patternFill patternType="solid">
        <fgColor rgb="FFFF2F92"/>
        <bgColor indexed="64"/>
      </patternFill>
    </fill>
    <fill>
      <patternFill patternType="solid">
        <fgColor rgb="FF73FE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12" borderId="16" xfId="0" applyFont="1" applyFill="1" applyBorder="1" applyAlignment="1" applyProtection="1">
      <alignment horizontal="center" textRotation="90"/>
      <protection hidden="1"/>
    </xf>
    <xf numFmtId="0" fontId="2" fillId="18" borderId="16" xfId="0" applyFont="1" applyFill="1" applyBorder="1" applyAlignment="1" applyProtection="1">
      <alignment horizontal="center" textRotation="90"/>
      <protection hidden="1"/>
    </xf>
    <xf numFmtId="0" fontId="2" fillId="15" borderId="16" xfId="0" applyFont="1" applyFill="1" applyBorder="1" applyAlignment="1" applyProtection="1">
      <alignment horizontal="center" textRotation="90"/>
      <protection hidden="1"/>
    </xf>
    <xf numFmtId="0" fontId="2" fillId="17" borderId="16" xfId="0" applyFont="1" applyFill="1" applyBorder="1" applyAlignment="1" applyProtection="1">
      <alignment horizontal="center" textRotation="90"/>
      <protection hidden="1"/>
    </xf>
    <xf numFmtId="0" fontId="2" fillId="7" borderId="16" xfId="0" applyFont="1" applyFill="1" applyBorder="1" applyAlignment="1" applyProtection="1">
      <alignment horizontal="center" textRotation="90"/>
      <protection hidden="1"/>
    </xf>
    <xf numFmtId="0" fontId="2" fillId="2" borderId="16" xfId="0" applyFont="1" applyFill="1" applyBorder="1" applyAlignment="1" applyProtection="1">
      <alignment horizontal="center" textRotation="90"/>
      <protection hidden="1"/>
    </xf>
    <xf numFmtId="0" fontId="2" fillId="3" borderId="16" xfId="0" applyFont="1" applyFill="1" applyBorder="1" applyAlignment="1" applyProtection="1">
      <alignment horizontal="center" textRotation="90"/>
      <protection hidden="1"/>
    </xf>
    <xf numFmtId="0" fontId="2" fillId="4" borderId="16" xfId="0" applyFont="1" applyFill="1" applyBorder="1" applyAlignment="1" applyProtection="1">
      <alignment horizontal="center" textRotation="90"/>
      <protection hidden="1"/>
    </xf>
    <xf numFmtId="0" fontId="2" fillId="5" borderId="16" xfId="0" applyFont="1" applyFill="1" applyBorder="1" applyAlignment="1" applyProtection="1">
      <alignment horizontal="center" textRotation="90"/>
      <protection hidden="1"/>
    </xf>
    <xf numFmtId="0" fontId="2" fillId="11" borderId="17" xfId="0" applyFont="1" applyFill="1" applyBorder="1" applyAlignment="1" applyProtection="1">
      <alignment horizontal="center" textRotation="90"/>
      <protection hidden="1"/>
    </xf>
    <xf numFmtId="0" fontId="2" fillId="10" borderId="16" xfId="0" applyFont="1" applyFill="1" applyBorder="1" applyAlignment="1" applyProtection="1">
      <alignment horizontal="center" textRotation="90"/>
      <protection hidden="1"/>
    </xf>
    <xf numFmtId="0" fontId="2" fillId="9" borderId="17" xfId="0" applyFont="1" applyFill="1" applyBorder="1" applyAlignment="1" applyProtection="1">
      <alignment horizontal="center" textRotation="90"/>
      <protection hidden="1"/>
    </xf>
    <xf numFmtId="0" fontId="2" fillId="0" borderId="18" xfId="0" applyFont="1" applyBorder="1" applyAlignment="1" applyProtection="1">
      <alignment horizontal="center" vertical="center" textRotation="90"/>
      <protection hidden="1"/>
    </xf>
    <xf numFmtId="0" fontId="0" fillId="0" borderId="0" xfId="0" applyProtection="1">
      <protection hidden="1"/>
    </xf>
    <xf numFmtId="0" fontId="0" fillId="0" borderId="7" xfId="0" applyBorder="1" applyProtection="1">
      <protection hidden="1"/>
    </xf>
    <xf numFmtId="0" fontId="0" fillId="0" borderId="6" xfId="0" applyBorder="1" applyProtection="1">
      <protection hidden="1"/>
    </xf>
    <xf numFmtId="0" fontId="2" fillId="0" borderId="6" xfId="0" applyFont="1" applyBorder="1" applyProtection="1"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2" fillId="0" borderId="9" xfId="0" applyFont="1" applyBorder="1" applyProtection="1">
      <protection hidden="1"/>
    </xf>
    <xf numFmtId="0" fontId="4" fillId="16" borderId="6" xfId="0" applyFont="1" applyFill="1" applyBorder="1" applyAlignment="1" applyProtection="1">
      <alignment horizontal="center"/>
      <protection hidden="1"/>
    </xf>
    <xf numFmtId="0" fontId="0" fillId="8" borderId="6" xfId="0" applyFill="1" applyBorder="1" applyProtection="1">
      <protection locked="0" hidden="1"/>
    </xf>
    <xf numFmtId="0" fontId="3" fillId="0" borderId="5" xfId="0" applyFont="1" applyBorder="1" applyAlignment="1" applyProtection="1">
      <alignment horizontal="center"/>
      <protection locked="0" hidden="1"/>
    </xf>
    <xf numFmtId="0" fontId="3" fillId="0" borderId="6" xfId="0" applyFont="1" applyBorder="1" applyAlignment="1" applyProtection="1">
      <alignment horizontal="center"/>
      <protection locked="0" hidden="1"/>
    </xf>
    <xf numFmtId="0" fontId="3" fillId="0" borderId="8" xfId="0" applyFont="1" applyBorder="1" applyAlignment="1" applyProtection="1">
      <alignment horizontal="center"/>
      <protection locked="0" hidden="1"/>
    </xf>
    <xf numFmtId="0" fontId="2" fillId="6" borderId="19" xfId="0" applyFont="1" applyFill="1" applyBorder="1" applyAlignment="1" applyProtection="1">
      <alignment horizontal="center"/>
      <protection hidden="1"/>
    </xf>
    <xf numFmtId="0" fontId="2" fillId="6" borderId="20" xfId="0" applyFont="1" applyFill="1" applyBorder="1" applyAlignment="1" applyProtection="1">
      <alignment horizontal="center"/>
      <protection hidden="1"/>
    </xf>
    <xf numFmtId="0" fontId="2" fillId="6" borderId="21" xfId="0" applyFont="1" applyFill="1" applyBorder="1" applyAlignment="1" applyProtection="1">
      <alignment horizontal="center"/>
      <protection hidden="1"/>
    </xf>
    <xf numFmtId="0" fontId="3" fillId="0" borderId="22" xfId="0" applyFont="1" applyBorder="1" applyAlignment="1" applyProtection="1">
      <alignment horizontal="center"/>
      <protection locked="0" hidden="1"/>
    </xf>
    <xf numFmtId="0" fontId="2" fillId="6" borderId="23" xfId="0" applyFont="1" applyFill="1" applyBorder="1" applyAlignment="1" applyProtection="1">
      <alignment horizontal="center"/>
      <protection hidden="1"/>
    </xf>
    <xf numFmtId="0" fontId="2" fillId="6" borderId="24" xfId="0" applyFont="1" applyFill="1" applyBorder="1" applyAlignment="1" applyProtection="1">
      <alignment horizontal="center"/>
      <protection hidden="1"/>
    </xf>
    <xf numFmtId="0" fontId="2" fillId="6" borderId="25" xfId="0" applyFont="1" applyFill="1" applyBorder="1" applyAlignment="1" applyProtection="1">
      <alignment horizont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textRotation="90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3" fillId="0" borderId="29" xfId="0" applyFont="1" applyBorder="1" applyAlignment="1" applyProtection="1">
      <alignment horizontal="center"/>
      <protection locked="0"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6" fillId="6" borderId="20" xfId="0" applyFont="1" applyFill="1" applyBorder="1" applyAlignment="1" applyProtection="1">
      <alignment horizontal="center"/>
      <protection hidden="1"/>
    </xf>
    <xf numFmtId="0" fontId="7" fillId="0" borderId="6" xfId="0" applyFont="1" applyBorder="1" applyAlignment="1" applyProtection="1">
      <alignment horizontal="center"/>
      <protection locked="0" hidden="1"/>
    </xf>
    <xf numFmtId="0" fontId="3" fillId="19" borderId="6" xfId="0" applyFont="1" applyFill="1" applyBorder="1" applyAlignment="1" applyProtection="1">
      <alignment horizontal="center"/>
      <protection locked="0" hidden="1"/>
    </xf>
    <xf numFmtId="0" fontId="3" fillId="20" borderId="6" xfId="0" applyFont="1" applyFill="1" applyBorder="1" applyAlignment="1" applyProtection="1">
      <alignment horizontal="center"/>
      <protection locked="0" hidden="1"/>
    </xf>
    <xf numFmtId="0" fontId="4" fillId="0" borderId="6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locked="0" hidden="1"/>
    </xf>
    <xf numFmtId="0" fontId="3" fillId="0" borderId="9" xfId="0" applyFont="1" applyBorder="1" applyAlignment="1" applyProtection="1">
      <alignment horizontal="center"/>
      <protection locked="0" hidden="1"/>
    </xf>
    <xf numFmtId="0" fontId="8" fillId="0" borderId="8" xfId="0" applyFont="1" applyBorder="1" applyAlignment="1" applyProtection="1">
      <alignment horizontal="center"/>
      <protection locked="0" hidden="1"/>
    </xf>
    <xf numFmtId="0" fontId="8" fillId="0" borderId="5" xfId="0" applyFont="1" applyBorder="1" applyAlignment="1" applyProtection="1">
      <alignment horizontal="center"/>
      <protection locked="0" hidden="1"/>
    </xf>
    <xf numFmtId="0" fontId="3" fillId="20" borderId="5" xfId="0" applyFont="1" applyFill="1" applyBorder="1" applyAlignment="1" applyProtection="1">
      <alignment horizontal="center"/>
      <protection locked="0" hidden="1"/>
    </xf>
    <xf numFmtId="0" fontId="3" fillId="21" borderId="6" xfId="0" applyFont="1" applyFill="1" applyBorder="1" applyAlignment="1" applyProtection="1">
      <alignment horizontal="center"/>
      <protection locked="0" hidden="1"/>
    </xf>
    <xf numFmtId="0" fontId="9" fillId="0" borderId="33" xfId="0" applyFont="1" applyBorder="1" applyProtection="1">
      <protection locked="0" hidden="1"/>
    </xf>
    <xf numFmtId="0" fontId="9" fillId="0" borderId="26" xfId="0" applyFont="1" applyBorder="1" applyProtection="1">
      <protection locked="0" hidden="1"/>
    </xf>
    <xf numFmtId="0" fontId="9" fillId="0" borderId="34" xfId="0" applyFont="1" applyBorder="1" applyProtection="1">
      <protection locked="0" hidden="1"/>
    </xf>
    <xf numFmtId="0" fontId="0" fillId="0" borderId="33" xfId="0" applyFont="1" applyBorder="1" applyProtection="1">
      <protection locked="0" hidden="1"/>
    </xf>
    <xf numFmtId="0" fontId="0" fillId="0" borderId="26" xfId="0" applyFont="1" applyBorder="1" applyProtection="1">
      <protection locked="0" hidden="1"/>
    </xf>
    <xf numFmtId="0" fontId="0" fillId="0" borderId="34" xfId="0" applyFont="1" applyBorder="1" applyProtection="1">
      <protection locked="0" hidden="1"/>
    </xf>
    <xf numFmtId="0" fontId="0" fillId="0" borderId="31" xfId="0" applyFont="1" applyBorder="1" applyProtection="1">
      <protection locked="0" hidden="1"/>
    </xf>
    <xf numFmtId="0" fontId="9" fillId="0" borderId="32" xfId="0" applyFont="1" applyBorder="1" applyProtection="1">
      <protection locked="0" hidden="1"/>
    </xf>
    <xf numFmtId="0" fontId="9" fillId="0" borderId="7" xfId="0" applyFont="1" applyBorder="1" applyProtection="1">
      <protection locked="0" hidden="1"/>
    </xf>
    <xf numFmtId="0" fontId="0" fillId="0" borderId="7" xfId="0" applyFont="1" applyBorder="1" applyProtection="1">
      <protection locked="0" hidden="1"/>
    </xf>
    <xf numFmtId="0" fontId="4" fillId="0" borderId="10" xfId="0" applyFont="1" applyBorder="1" applyProtection="1">
      <protection hidden="1"/>
    </xf>
    <xf numFmtId="0" fontId="0" fillId="0" borderId="0" xfId="0" applyProtection="1">
      <protection hidden="1"/>
    </xf>
    <xf numFmtId="0" fontId="1" fillId="7" borderId="1" xfId="0" applyFont="1" applyFill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1" fillId="13" borderId="1" xfId="0" applyFont="1" applyFill="1" applyBorder="1" applyAlignment="1" applyProtection="1">
      <alignment horizontal="center"/>
      <protection hidden="1"/>
    </xf>
    <xf numFmtId="0" fontId="0" fillId="13" borderId="14" xfId="0" applyFill="1" applyBorder="1" applyAlignment="1" applyProtection="1">
      <alignment horizontal="center"/>
      <protection hidden="1"/>
    </xf>
    <xf numFmtId="0" fontId="0" fillId="13" borderId="15" xfId="0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1" fillId="0" borderId="7" xfId="0" applyFont="1" applyBorder="1" applyAlignment="1" applyProtection="1">
      <alignment horizontal="center" vertical="center"/>
      <protection locked="0" hidden="1"/>
    </xf>
    <xf numFmtId="0" fontId="1" fillId="0" borderId="23" xfId="0" applyFont="1" applyBorder="1" applyAlignment="1" applyProtection="1">
      <alignment horizontal="center" vertical="center"/>
      <protection locked="0"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 vertical="center" textRotation="90" wrapText="1"/>
      <protection hidden="1"/>
    </xf>
    <xf numFmtId="0" fontId="2" fillId="0" borderId="9" xfId="0" applyFont="1" applyBorder="1" applyAlignment="1" applyProtection="1">
      <alignment horizontal="center" vertical="center" textRotation="90"/>
      <protection hidden="1"/>
    </xf>
    <xf numFmtId="0" fontId="1" fillId="11" borderId="11" xfId="0" applyFont="1" applyFill="1" applyBorder="1" applyAlignment="1" applyProtection="1">
      <alignment horizontal="center"/>
      <protection hidden="1"/>
    </xf>
    <xf numFmtId="0" fontId="1" fillId="11" borderId="12" xfId="0" applyFont="1" applyFill="1" applyBorder="1" applyAlignment="1" applyProtection="1">
      <alignment horizontal="center"/>
      <protection hidden="1"/>
    </xf>
    <xf numFmtId="0" fontId="0" fillId="11" borderId="12" xfId="0" applyFill="1" applyBorder="1" applyAlignment="1" applyProtection="1">
      <alignment horizontal="center"/>
      <protection hidden="1"/>
    </xf>
    <xf numFmtId="0" fontId="0" fillId="11" borderId="13" xfId="0" applyFill="1" applyBorder="1" applyAlignment="1" applyProtection="1">
      <alignment horizontal="center"/>
      <protection hidden="1"/>
    </xf>
    <xf numFmtId="0" fontId="1" fillId="10" borderId="2" xfId="0" applyFont="1" applyFill="1" applyBorder="1" applyAlignment="1" applyProtection="1">
      <alignment horizontal="center"/>
      <protection hidden="1"/>
    </xf>
    <xf numFmtId="0" fontId="1" fillId="10" borderId="3" xfId="0" applyFont="1" applyFill="1" applyBorder="1" applyAlignment="1" applyProtection="1">
      <alignment horizontal="center"/>
      <protection hidden="1"/>
    </xf>
    <xf numFmtId="0" fontId="0" fillId="10" borderId="3" xfId="0" applyFill="1" applyBorder="1" applyAlignment="1" applyProtection="1">
      <alignment horizontal="center"/>
      <protection hidden="1"/>
    </xf>
    <xf numFmtId="0" fontId="0" fillId="10" borderId="4" xfId="0" applyFill="1" applyBorder="1" applyAlignment="1" applyProtection="1">
      <alignment horizontal="center"/>
      <protection hidden="1"/>
    </xf>
    <xf numFmtId="0" fontId="1" fillId="9" borderId="1" xfId="0" applyFont="1" applyFill="1" applyBorder="1" applyAlignment="1" applyProtection="1">
      <alignment horizontal="center"/>
      <protection hidden="1"/>
    </xf>
    <xf numFmtId="0" fontId="1" fillId="9" borderId="14" xfId="0" applyFont="1" applyFill="1" applyBorder="1" applyAlignment="1" applyProtection="1">
      <alignment horizontal="center"/>
      <protection hidden="1"/>
    </xf>
    <xf numFmtId="0" fontId="0" fillId="9" borderId="14" xfId="0" applyFill="1" applyBorder="1" applyAlignment="1" applyProtection="1">
      <alignment horizontal="center"/>
      <protection hidden="1"/>
    </xf>
    <xf numFmtId="0" fontId="0" fillId="9" borderId="15" xfId="0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1" fillId="14" borderId="11" xfId="0" applyFont="1" applyFill="1" applyBorder="1" applyAlignment="1" applyProtection="1">
      <alignment horizontal="center" vertical="center"/>
      <protection hidden="1"/>
    </xf>
    <xf numFmtId="0" fontId="0" fillId="14" borderId="12" xfId="0" applyFill="1" applyBorder="1" applyAlignment="1" applyProtection="1">
      <alignment horizontal="center" vertical="center"/>
      <protection hidden="1"/>
    </xf>
    <xf numFmtId="0" fontId="0" fillId="14" borderId="13" xfId="0" applyFill="1" applyBorder="1" applyAlignment="1" applyProtection="1">
      <alignment horizontal="center" vertical="center"/>
      <protection hidden="1"/>
    </xf>
    <xf numFmtId="0" fontId="1" fillId="4" borderId="2" xfId="0" applyFont="1" applyFill="1" applyBorder="1" applyAlignment="1" applyProtection="1">
      <alignment horizontal="center"/>
      <protection hidden="1"/>
    </xf>
    <xf numFmtId="0" fontId="1" fillId="4" borderId="3" xfId="0" applyFont="1" applyFill="1" applyBorder="1" applyAlignment="1" applyProtection="1">
      <alignment horizontal="center"/>
      <protection hidden="1"/>
    </xf>
    <xf numFmtId="0" fontId="0" fillId="4" borderId="3" xfId="0" applyFill="1" applyBorder="1" applyAlignment="1" applyProtection="1">
      <alignment horizontal="center"/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1" fillId="5" borderId="2" xfId="0" applyFont="1" applyFill="1" applyBorder="1" applyAlignment="1" applyProtection="1">
      <alignment horizontal="center"/>
      <protection hidden="1"/>
    </xf>
    <xf numFmtId="0" fontId="1" fillId="5" borderId="3" xfId="0" applyFont="1" applyFill="1" applyBorder="1" applyAlignment="1" applyProtection="1">
      <alignment horizontal="center"/>
      <protection hidden="1"/>
    </xf>
    <xf numFmtId="0" fontId="0" fillId="5" borderId="3" xfId="0" applyFill="1" applyBorder="1" applyAlignment="1" applyProtection="1">
      <alignment horizontal="center"/>
      <protection hidden="1"/>
    </xf>
    <xf numFmtId="0" fontId="0" fillId="5" borderId="4" xfId="0" applyFill="1" applyBorder="1" applyAlignment="1" applyProtection="1">
      <alignment horizontal="center"/>
      <protection hidden="1"/>
    </xf>
    <xf numFmtId="0" fontId="1" fillId="15" borderId="1" xfId="0" applyFont="1" applyFill="1" applyBorder="1" applyAlignment="1" applyProtection="1">
      <alignment horizontal="center"/>
      <protection hidden="1"/>
    </xf>
    <xf numFmtId="0" fontId="0" fillId="15" borderId="14" xfId="0" applyFill="1" applyBorder="1" applyAlignment="1" applyProtection="1">
      <alignment horizontal="center"/>
      <protection hidden="1"/>
    </xf>
  </cellXfs>
  <cellStyles count="1">
    <cellStyle name="Normale" xfId="0" builtinId="0"/>
  </cellStyles>
  <dxfs count="119"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ill>
        <patternFill>
          <bgColor theme="9" tint="0.39994506668294322"/>
        </patternFill>
      </fill>
    </dxf>
    <dxf>
      <font>
        <color theme="0" tint="-0.499984740745262"/>
      </font>
      <fill>
        <patternFill patternType="darkUp"/>
      </fill>
    </dxf>
    <dxf>
      <fill>
        <patternFill>
          <fgColor auto="1"/>
          <bgColor theme="1"/>
        </patternFill>
      </fill>
    </dxf>
    <dxf>
      <font>
        <color theme="1"/>
      </font>
      <fill>
        <patternFill patternType="solid">
          <fgColor theme="1"/>
          <bgColor theme="1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fgColor theme="0" tint="-0.24994659260841701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b/>
        <i val="0"/>
        <color theme="1"/>
      </font>
      <fill>
        <patternFill>
          <fgColor theme="0" tint="-0.24994659260841701"/>
          <bgColor theme="0" tint="-0.24994659260841701"/>
        </patternFill>
      </fill>
    </dxf>
    <dxf>
      <font>
        <b/>
        <i val="0"/>
        <color theme="1"/>
      </font>
      <fill>
        <patternFill>
          <fgColor theme="0" tint="-0.24994659260841701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G21"/>
  <sheetViews>
    <sheetView tabSelected="1" zoomScale="160" zoomScaleNormal="1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6" sqref="A6"/>
    </sheetView>
  </sheetViews>
  <sheetFormatPr defaultColWidth="12.5703125" defaultRowHeight="15" x14ac:dyDescent="0.25"/>
  <cols>
    <col min="1" max="1" width="21.7109375" style="14" customWidth="1"/>
    <col min="2" max="2" width="3.85546875" style="14" bestFit="1" customWidth="1"/>
    <col min="3" max="3" width="6.85546875" style="14" bestFit="1" customWidth="1"/>
    <col min="4" max="5" width="10" style="14" bestFit="1" customWidth="1"/>
    <col min="6" max="6" width="4.5703125" style="14" bestFit="1" customWidth="1"/>
    <col min="7" max="7" width="4" style="14" bestFit="1" customWidth="1"/>
    <col min="8" max="8" width="4.5703125" style="14" bestFit="1" customWidth="1"/>
    <col min="9" max="9" width="4.28515625" style="14" bestFit="1" customWidth="1"/>
    <col min="10" max="10" width="5.28515625" style="14" bestFit="1" customWidth="1"/>
    <col min="11" max="11" width="4.28515625" style="14" bestFit="1" customWidth="1"/>
    <col min="12" max="12" width="4.42578125" style="14" bestFit="1" customWidth="1"/>
    <col min="13" max="13" width="4.5703125" style="14" bestFit="1" customWidth="1"/>
    <col min="14" max="14" width="4" style="14" bestFit="1" customWidth="1"/>
    <col min="15" max="15" width="4.5703125" style="14" bestFit="1" customWidth="1"/>
    <col min="16" max="16" width="4.28515625" style="14" bestFit="1" customWidth="1"/>
    <col min="17" max="17" width="5.28515625" style="14" bestFit="1" customWidth="1"/>
    <col min="18" max="18" width="4.28515625" style="14" bestFit="1" customWidth="1"/>
    <col min="19" max="19" width="4.42578125" style="14" bestFit="1" customWidth="1"/>
    <col min="20" max="20" width="4.5703125" style="14" bestFit="1" customWidth="1"/>
    <col min="21" max="21" width="4" style="14" bestFit="1" customWidth="1"/>
    <col min="22" max="22" width="4.5703125" style="14" bestFit="1" customWidth="1"/>
    <col min="23" max="23" width="4.28515625" style="14" bestFit="1" customWidth="1"/>
    <col min="24" max="24" width="5.28515625" style="14" bestFit="1" customWidth="1"/>
    <col min="25" max="25" width="4.28515625" style="14" bestFit="1" customWidth="1"/>
    <col min="26" max="26" width="4.42578125" style="14" bestFit="1" customWidth="1"/>
    <col min="27" max="27" width="4.5703125" style="14" bestFit="1" customWidth="1"/>
    <col min="28" max="28" width="4" style="14" bestFit="1" customWidth="1"/>
    <col min="29" max="29" width="4.5703125" style="14" bestFit="1" customWidth="1"/>
    <col min="30" max="30" width="4.28515625" style="14" bestFit="1" customWidth="1"/>
    <col min="31" max="31" width="5.28515625" style="14" bestFit="1" customWidth="1"/>
    <col min="32" max="32" width="4.28515625" style="14" bestFit="1" customWidth="1"/>
    <col min="33" max="33" width="4.42578125" style="14" bestFit="1" customWidth="1"/>
    <col min="34" max="34" width="4.5703125" style="14" bestFit="1" customWidth="1"/>
    <col min="35" max="35" width="4" style="14" bestFit="1" customWidth="1"/>
    <col min="36" max="36" width="4.5703125" style="14" bestFit="1" customWidth="1"/>
    <col min="37" max="37" width="4.28515625" style="14" bestFit="1" customWidth="1"/>
    <col min="38" max="38" width="5.28515625" style="14" bestFit="1" customWidth="1"/>
    <col min="39" max="39" width="4.28515625" style="14" bestFit="1" customWidth="1"/>
    <col min="40" max="40" width="4.42578125" style="14" bestFit="1" customWidth="1"/>
    <col min="41" max="41" width="4.5703125" style="14" bestFit="1" customWidth="1"/>
    <col min="42" max="42" width="4" style="14" bestFit="1" customWidth="1"/>
    <col min="43" max="43" width="4.5703125" style="14" bestFit="1" customWidth="1"/>
    <col min="44" max="44" width="4.28515625" style="14" bestFit="1" customWidth="1"/>
    <col min="45" max="45" width="5.28515625" style="14" bestFit="1" customWidth="1"/>
    <col min="46" max="46" width="4.28515625" style="14" bestFit="1" customWidth="1"/>
    <col min="47" max="47" width="4.42578125" style="14" bestFit="1" customWidth="1"/>
    <col min="48" max="48" width="4.5703125" style="14" bestFit="1" customWidth="1"/>
    <col min="49" max="49" width="4" style="14" bestFit="1" customWidth="1"/>
    <col min="50" max="50" width="4.5703125" style="14" bestFit="1" customWidth="1"/>
    <col min="51" max="51" width="4.28515625" style="14" bestFit="1" customWidth="1"/>
    <col min="52" max="52" width="5.28515625" style="14" bestFit="1" customWidth="1"/>
    <col min="53" max="53" width="4.28515625" style="14" bestFit="1" customWidth="1"/>
    <col min="54" max="54" width="4.42578125" style="14" bestFit="1" customWidth="1"/>
    <col min="55" max="55" width="4.5703125" style="14" bestFit="1" customWidth="1"/>
    <col min="56" max="56" width="4" style="14" bestFit="1" customWidth="1"/>
    <col min="57" max="57" width="4.5703125" style="14" bestFit="1" customWidth="1"/>
    <col min="58" max="58" width="4.28515625" style="14" bestFit="1" customWidth="1"/>
    <col min="59" max="59" width="5.28515625" style="14" bestFit="1" customWidth="1"/>
    <col min="60" max="60" width="4.28515625" style="14" bestFit="1" customWidth="1"/>
    <col min="61" max="61" width="4.42578125" style="14" bestFit="1" customWidth="1"/>
    <col min="62" max="62" width="4.5703125" style="14" bestFit="1" customWidth="1"/>
    <col min="63" max="63" width="4" style="14" bestFit="1" customWidth="1"/>
    <col min="64" max="64" width="4" style="14" customWidth="1"/>
    <col min="65" max="65" width="4.5703125" style="14" bestFit="1" customWidth="1"/>
    <col min="66" max="66" width="5.28515625" style="14" bestFit="1" customWidth="1"/>
    <col min="67" max="67" width="4.28515625" style="14" bestFit="1" customWidth="1"/>
    <col min="68" max="68" width="4.42578125" style="14" bestFit="1" customWidth="1"/>
    <col min="69" max="69" width="4.5703125" style="14" bestFit="1" customWidth="1"/>
    <col min="70" max="70" width="4" style="14" bestFit="1" customWidth="1"/>
    <col min="71" max="71" width="4.5703125" style="14" bestFit="1" customWidth="1"/>
    <col min="72" max="72" width="4.28515625" style="14" bestFit="1" customWidth="1"/>
    <col min="73" max="73" width="5.28515625" style="14" bestFit="1" customWidth="1"/>
    <col min="74" max="74" width="4.28515625" style="14" bestFit="1" customWidth="1"/>
    <col min="75" max="75" width="4.42578125" style="14" bestFit="1" customWidth="1"/>
    <col min="76" max="76" width="4.5703125" style="14" bestFit="1" customWidth="1"/>
    <col min="77" max="77" width="4" style="14" bestFit="1" customWidth="1"/>
    <col min="78" max="78" width="4.5703125" style="14" bestFit="1" customWidth="1"/>
    <col min="79" max="79" width="4.28515625" style="14" bestFit="1" customWidth="1"/>
    <col min="80" max="80" width="5.28515625" style="14" bestFit="1" customWidth="1"/>
    <col min="81" max="81" width="4.28515625" style="14" bestFit="1" customWidth="1"/>
    <col min="82" max="82" width="4.42578125" style="14" bestFit="1" customWidth="1"/>
    <col min="83" max="83" width="4.5703125" style="14" bestFit="1" customWidth="1"/>
    <col min="84" max="84" width="4" style="14" bestFit="1" customWidth="1"/>
    <col min="85" max="85" width="4.5703125" style="14" bestFit="1" customWidth="1"/>
    <col min="86" max="86" width="4.28515625" style="14" bestFit="1" customWidth="1"/>
    <col min="87" max="87" width="5.28515625" style="14" bestFit="1" customWidth="1"/>
    <col min="88" max="88" width="4.28515625" style="14" bestFit="1" customWidth="1"/>
    <col min="89" max="89" width="4.42578125" style="14" bestFit="1" customWidth="1"/>
    <col min="90" max="90" width="4.5703125" style="14" bestFit="1" customWidth="1"/>
    <col min="91" max="91" width="4" style="14" bestFit="1" customWidth="1"/>
    <col min="92" max="92" width="4.5703125" style="14" bestFit="1" customWidth="1"/>
    <col min="93" max="93" width="4.28515625" style="14" bestFit="1" customWidth="1"/>
    <col min="94" max="94" width="5.28515625" style="14" bestFit="1" customWidth="1"/>
    <col min="95" max="95" width="4.28515625" style="14" bestFit="1" customWidth="1"/>
    <col min="96" max="96" width="4.42578125" style="14" bestFit="1" customWidth="1"/>
    <col min="97" max="97" width="4.5703125" style="14" bestFit="1" customWidth="1"/>
    <col min="98" max="98" width="4" style="14" bestFit="1" customWidth="1"/>
    <col min="99" max="99" width="4.5703125" style="14" bestFit="1" customWidth="1"/>
    <col min="100" max="100" width="4.28515625" style="14" bestFit="1" customWidth="1"/>
    <col min="101" max="101" width="5.28515625" style="14" bestFit="1" customWidth="1"/>
    <col min="102" max="102" width="4.28515625" style="14" bestFit="1" customWidth="1"/>
    <col min="103" max="103" width="4.42578125" style="14" bestFit="1" customWidth="1"/>
    <col min="104" max="104" width="4.5703125" style="14" bestFit="1" customWidth="1"/>
    <col min="105" max="105" width="4" style="14" bestFit="1" customWidth="1"/>
    <col min="106" max="106" width="4.5703125" style="14" bestFit="1" customWidth="1"/>
    <col min="107" max="107" width="4.28515625" style="14" bestFit="1" customWidth="1"/>
    <col min="108" max="108" width="5.28515625" style="14" bestFit="1" customWidth="1"/>
    <col min="109" max="109" width="4.28515625" style="14" bestFit="1" customWidth="1"/>
    <col min="110" max="110" width="4.42578125" style="14" bestFit="1" customWidth="1"/>
    <col min="111" max="111" width="4.5703125" style="14" bestFit="1" customWidth="1"/>
    <col min="112" max="112" width="4" style="14" bestFit="1" customWidth="1"/>
    <col min="113" max="113" width="4.5703125" style="14" bestFit="1" customWidth="1"/>
    <col min="114" max="114" width="4.28515625" style="14" bestFit="1" customWidth="1"/>
    <col min="115" max="115" width="5.28515625" style="14" bestFit="1" customWidth="1"/>
    <col min="116" max="116" width="4.28515625" style="14" bestFit="1" customWidth="1"/>
    <col min="117" max="117" width="4.42578125" style="14" bestFit="1" customWidth="1"/>
    <col min="118" max="118" width="4.5703125" style="14" bestFit="1" customWidth="1"/>
    <col min="119" max="119" width="3.5703125" style="14" bestFit="1" customWidth="1"/>
    <col min="120" max="120" width="4.42578125" style="14" bestFit="1" customWidth="1"/>
    <col min="121" max="121" width="4" style="14" bestFit="1" customWidth="1"/>
    <col min="122" max="122" width="5" style="14" bestFit="1" customWidth="1"/>
    <col min="123" max="123" width="3.7109375" style="14" bestFit="1" customWidth="1"/>
    <col min="124" max="124" width="4.42578125" style="14" bestFit="1" customWidth="1"/>
    <col min="125" max="125" width="4.5703125" style="14" bestFit="1" customWidth="1"/>
    <col min="126" max="126" width="5.5703125" style="14" bestFit="1" customWidth="1"/>
    <col min="127" max="127" width="4.42578125" style="14" bestFit="1" customWidth="1"/>
    <col min="128" max="128" width="4" style="14" bestFit="1" customWidth="1"/>
    <col min="129" max="129" width="5" style="14" bestFit="1" customWidth="1"/>
    <col min="130" max="130" width="3.7109375" style="14" bestFit="1" customWidth="1"/>
    <col min="131" max="131" width="4.42578125" style="14" bestFit="1" customWidth="1"/>
    <col min="132" max="132" width="4.5703125" style="14" bestFit="1" customWidth="1"/>
    <col min="133" max="133" width="3.5703125" style="14" bestFit="1" customWidth="1"/>
    <col min="134" max="134" width="4.42578125" style="14" bestFit="1" customWidth="1"/>
    <col min="135" max="135" width="4" style="14" bestFit="1" customWidth="1"/>
    <col min="136" max="136" width="5" style="14" bestFit="1" customWidth="1"/>
    <col min="137" max="137" width="3.7109375" style="14" bestFit="1" customWidth="1"/>
    <col min="138" max="138" width="4.42578125" style="14" bestFit="1" customWidth="1"/>
    <col min="139" max="139" width="4.5703125" style="14" bestFit="1" customWidth="1"/>
    <col min="140" max="140" width="3.5703125" style="14" bestFit="1" customWidth="1"/>
    <col min="141" max="141" width="4.42578125" style="14" bestFit="1" customWidth="1"/>
    <col min="142" max="142" width="4" style="14" bestFit="1" customWidth="1"/>
    <col min="143" max="143" width="5" style="14" bestFit="1" customWidth="1"/>
    <col min="144" max="185" width="5.28515625" style="14" customWidth="1"/>
    <col min="186" max="186" width="4.28515625" style="14" customWidth="1"/>
    <col min="187" max="215" width="5.28515625" style="14" customWidth="1"/>
    <col min="216" max="216" width="4.28515625" style="14" customWidth="1"/>
    <col min="217" max="246" width="5.28515625" style="14" customWidth="1"/>
    <col min="247" max="247" width="4.28515625" style="14" customWidth="1"/>
    <col min="248" max="277" width="5.28515625" style="14" customWidth="1"/>
    <col min="278" max="278" width="4.28515625" style="14" customWidth="1"/>
    <col min="279" max="371" width="5.28515625" style="14" customWidth="1"/>
    <col min="372" max="16384" width="12.5703125" style="14"/>
  </cols>
  <sheetData>
    <row r="1" spans="1:371" ht="56.25" customHeight="1" thickBot="1" x14ac:dyDescent="0.45">
      <c r="A1" s="68">
        <v>2025</v>
      </c>
      <c r="B1" s="80" t="s">
        <v>12</v>
      </c>
      <c r="C1" s="79" t="s">
        <v>13</v>
      </c>
      <c r="D1" s="79" t="s">
        <v>14</v>
      </c>
      <c r="E1" s="79" t="s">
        <v>15</v>
      </c>
      <c r="F1" s="96" t="s">
        <v>0</v>
      </c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8"/>
      <c r="AK1" s="93" t="s">
        <v>1</v>
      </c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5"/>
      <c r="BN1" s="107" t="s">
        <v>2</v>
      </c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64"/>
      <c r="CS1" s="65" t="s">
        <v>3</v>
      </c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7"/>
      <c r="DW1" s="62" t="s">
        <v>4</v>
      </c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4"/>
      <c r="FB1" s="71" t="s">
        <v>5</v>
      </c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4"/>
      <c r="GF1" s="75" t="s">
        <v>6</v>
      </c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8"/>
      <c r="HK1" s="99" t="s">
        <v>7</v>
      </c>
      <c r="HL1" s="100"/>
      <c r="HM1" s="100"/>
      <c r="HN1" s="100"/>
      <c r="HO1" s="100"/>
      <c r="HP1" s="100"/>
      <c r="HQ1" s="100"/>
      <c r="HR1" s="100"/>
      <c r="HS1" s="100"/>
      <c r="HT1" s="100"/>
      <c r="HU1" s="100"/>
      <c r="HV1" s="100"/>
      <c r="HW1" s="100"/>
      <c r="HX1" s="100"/>
      <c r="HY1" s="100"/>
      <c r="HZ1" s="101"/>
      <c r="IA1" s="101"/>
      <c r="IB1" s="101"/>
      <c r="IC1" s="101"/>
      <c r="ID1" s="101"/>
      <c r="IE1" s="101"/>
      <c r="IF1" s="101"/>
      <c r="IG1" s="101"/>
      <c r="IH1" s="101"/>
      <c r="II1" s="101"/>
      <c r="IJ1" s="101"/>
      <c r="IK1" s="101"/>
      <c r="IL1" s="101"/>
      <c r="IM1" s="101"/>
      <c r="IN1" s="101"/>
      <c r="IO1" s="102"/>
      <c r="IP1" s="103" t="s">
        <v>8</v>
      </c>
      <c r="IQ1" s="104"/>
      <c r="IR1" s="104"/>
      <c r="IS1" s="104"/>
      <c r="IT1" s="104"/>
      <c r="IU1" s="104"/>
      <c r="IV1" s="104"/>
      <c r="IW1" s="104"/>
      <c r="IX1" s="104"/>
      <c r="IY1" s="104"/>
      <c r="IZ1" s="104"/>
      <c r="JA1" s="104"/>
      <c r="JB1" s="104"/>
      <c r="JC1" s="104"/>
      <c r="JD1" s="104"/>
      <c r="JE1" s="105"/>
      <c r="JF1" s="105"/>
      <c r="JG1" s="105"/>
      <c r="JH1" s="105"/>
      <c r="JI1" s="105"/>
      <c r="JJ1" s="105"/>
      <c r="JK1" s="105"/>
      <c r="JL1" s="105"/>
      <c r="JM1" s="105"/>
      <c r="JN1" s="105"/>
      <c r="JO1" s="105"/>
      <c r="JP1" s="105"/>
      <c r="JQ1" s="105"/>
      <c r="JR1" s="105"/>
      <c r="JS1" s="106"/>
      <c r="JT1" s="81" t="s">
        <v>9</v>
      </c>
      <c r="JU1" s="82"/>
      <c r="JV1" s="82"/>
      <c r="JW1" s="82"/>
      <c r="JX1" s="82"/>
      <c r="JY1" s="82"/>
      <c r="JZ1" s="82"/>
      <c r="KA1" s="82"/>
      <c r="KB1" s="82"/>
      <c r="KC1" s="82"/>
      <c r="KD1" s="82"/>
      <c r="KE1" s="82"/>
      <c r="KF1" s="82"/>
      <c r="KG1" s="82"/>
      <c r="KH1" s="82"/>
      <c r="KI1" s="83"/>
      <c r="KJ1" s="83"/>
      <c r="KK1" s="83"/>
      <c r="KL1" s="83"/>
      <c r="KM1" s="83"/>
      <c r="KN1" s="83"/>
      <c r="KO1" s="83"/>
      <c r="KP1" s="83"/>
      <c r="KQ1" s="83"/>
      <c r="KR1" s="83"/>
      <c r="KS1" s="83"/>
      <c r="KT1" s="83"/>
      <c r="KU1" s="83"/>
      <c r="KV1" s="83"/>
      <c r="KW1" s="83"/>
      <c r="KX1" s="84"/>
      <c r="KY1" s="85" t="s">
        <v>10</v>
      </c>
      <c r="KZ1" s="86"/>
      <c r="LA1" s="86"/>
      <c r="LB1" s="86"/>
      <c r="LC1" s="86"/>
      <c r="LD1" s="86"/>
      <c r="LE1" s="86"/>
      <c r="LF1" s="86"/>
      <c r="LG1" s="86"/>
      <c r="LH1" s="86"/>
      <c r="LI1" s="86"/>
      <c r="LJ1" s="86"/>
      <c r="LK1" s="86"/>
      <c r="LL1" s="86"/>
      <c r="LM1" s="86"/>
      <c r="LN1" s="87"/>
      <c r="LO1" s="87"/>
      <c r="LP1" s="87"/>
      <c r="LQ1" s="87"/>
      <c r="LR1" s="87"/>
      <c r="LS1" s="87"/>
      <c r="LT1" s="87"/>
      <c r="LU1" s="87"/>
      <c r="LV1" s="87"/>
      <c r="LW1" s="87"/>
      <c r="LX1" s="87"/>
      <c r="LY1" s="87"/>
      <c r="LZ1" s="87"/>
      <c r="MA1" s="87"/>
      <c r="MB1" s="88"/>
      <c r="MC1" s="89" t="s">
        <v>11</v>
      </c>
      <c r="MD1" s="90"/>
      <c r="ME1" s="90"/>
      <c r="MF1" s="90"/>
      <c r="MG1" s="90"/>
      <c r="MH1" s="90"/>
      <c r="MI1" s="90"/>
      <c r="MJ1" s="90"/>
      <c r="MK1" s="90"/>
      <c r="ML1" s="90"/>
      <c r="MM1" s="90"/>
      <c r="MN1" s="90"/>
      <c r="MO1" s="90"/>
      <c r="MP1" s="90"/>
      <c r="MQ1" s="90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2"/>
    </row>
    <row r="2" spans="1:371" x14ac:dyDescent="0.25">
      <c r="A2" s="69"/>
      <c r="B2" s="80"/>
      <c r="C2" s="79"/>
      <c r="D2" s="79"/>
      <c r="E2" s="79"/>
      <c r="F2" s="33" t="str">
        <f>TEXT(WEEKDAY(DATE($A$1,1,F3),1),"ggg")</f>
        <v>mer</v>
      </c>
      <c r="G2" s="33" t="str">
        <f t="shared" ref="G2:AJ2" si="0">TEXT(WEEKDAY(DATE($A$1,1,G3),1),"ggg")</f>
        <v>gio</v>
      </c>
      <c r="H2" s="33" t="str">
        <f t="shared" si="0"/>
        <v>ven</v>
      </c>
      <c r="I2" s="33" t="str">
        <f t="shared" si="0"/>
        <v>sab</v>
      </c>
      <c r="J2" s="33" t="str">
        <f t="shared" si="0"/>
        <v>dom</v>
      </c>
      <c r="K2" s="33" t="str">
        <f t="shared" si="0"/>
        <v>lun</v>
      </c>
      <c r="L2" s="33" t="str">
        <f t="shared" si="0"/>
        <v>mar</v>
      </c>
      <c r="M2" s="33" t="str">
        <f t="shared" si="0"/>
        <v>mer</v>
      </c>
      <c r="N2" s="33" t="str">
        <f t="shared" si="0"/>
        <v>gio</v>
      </c>
      <c r="O2" s="33" t="str">
        <f t="shared" si="0"/>
        <v>ven</v>
      </c>
      <c r="P2" s="33" t="str">
        <f t="shared" si="0"/>
        <v>sab</v>
      </c>
      <c r="Q2" s="33" t="str">
        <f t="shared" si="0"/>
        <v>dom</v>
      </c>
      <c r="R2" s="33" t="str">
        <f t="shared" si="0"/>
        <v>lun</v>
      </c>
      <c r="S2" s="33" t="str">
        <f t="shared" si="0"/>
        <v>mar</v>
      </c>
      <c r="T2" s="33" t="str">
        <f t="shared" si="0"/>
        <v>mer</v>
      </c>
      <c r="U2" s="33" t="str">
        <f t="shared" si="0"/>
        <v>gio</v>
      </c>
      <c r="V2" s="33" t="str">
        <f t="shared" si="0"/>
        <v>ven</v>
      </c>
      <c r="W2" s="33" t="str">
        <f t="shared" si="0"/>
        <v>sab</v>
      </c>
      <c r="X2" s="33" t="str">
        <f t="shared" si="0"/>
        <v>dom</v>
      </c>
      <c r="Y2" s="33" t="str">
        <f t="shared" si="0"/>
        <v>lun</v>
      </c>
      <c r="Z2" s="33" t="str">
        <f t="shared" si="0"/>
        <v>mar</v>
      </c>
      <c r="AA2" s="33" t="str">
        <f t="shared" si="0"/>
        <v>mer</v>
      </c>
      <c r="AB2" s="33" t="str">
        <f t="shared" si="0"/>
        <v>gio</v>
      </c>
      <c r="AC2" s="33" t="str">
        <f t="shared" si="0"/>
        <v>ven</v>
      </c>
      <c r="AD2" s="33" t="str">
        <f t="shared" si="0"/>
        <v>sab</v>
      </c>
      <c r="AE2" s="33" t="str">
        <f t="shared" si="0"/>
        <v>dom</v>
      </c>
      <c r="AF2" s="33" t="str">
        <f t="shared" si="0"/>
        <v>lun</v>
      </c>
      <c r="AG2" s="33" t="str">
        <f t="shared" si="0"/>
        <v>mar</v>
      </c>
      <c r="AH2" s="33" t="str">
        <f t="shared" si="0"/>
        <v>mer</v>
      </c>
      <c r="AI2" s="33" t="str">
        <f t="shared" si="0"/>
        <v>gio</v>
      </c>
      <c r="AJ2" s="34" t="str">
        <f t="shared" si="0"/>
        <v>ven</v>
      </c>
      <c r="AK2" s="18" t="str">
        <f>TEXT(WEEKDAY(DATE($A$1,2,AK3),1),"ggg")</f>
        <v>sab</v>
      </c>
      <c r="AL2" s="18" t="str">
        <f t="shared" ref="AL2:BK2" si="1">TEXT(WEEKDAY(DATE($A$1,2,AL3),1),"ggg")</f>
        <v>dom</v>
      </c>
      <c r="AM2" s="18" t="str">
        <f t="shared" si="1"/>
        <v>lun</v>
      </c>
      <c r="AN2" s="18" t="str">
        <f t="shared" si="1"/>
        <v>mar</v>
      </c>
      <c r="AO2" s="18" t="str">
        <f t="shared" si="1"/>
        <v>mer</v>
      </c>
      <c r="AP2" s="18" t="str">
        <f t="shared" si="1"/>
        <v>gio</v>
      </c>
      <c r="AQ2" s="18" t="str">
        <f t="shared" si="1"/>
        <v>ven</v>
      </c>
      <c r="AR2" s="18" t="str">
        <f t="shared" si="1"/>
        <v>sab</v>
      </c>
      <c r="AS2" s="18" t="str">
        <f t="shared" si="1"/>
        <v>dom</v>
      </c>
      <c r="AT2" s="18" t="str">
        <f t="shared" si="1"/>
        <v>lun</v>
      </c>
      <c r="AU2" s="18" t="str">
        <f t="shared" si="1"/>
        <v>mar</v>
      </c>
      <c r="AV2" s="18" t="str">
        <f t="shared" si="1"/>
        <v>mer</v>
      </c>
      <c r="AW2" s="18" t="str">
        <f t="shared" si="1"/>
        <v>gio</v>
      </c>
      <c r="AX2" s="18" t="str">
        <f t="shared" si="1"/>
        <v>ven</v>
      </c>
      <c r="AY2" s="18" t="str">
        <f t="shared" si="1"/>
        <v>sab</v>
      </c>
      <c r="AZ2" s="18" t="str">
        <f t="shared" si="1"/>
        <v>dom</v>
      </c>
      <c r="BA2" s="18" t="str">
        <f t="shared" si="1"/>
        <v>lun</v>
      </c>
      <c r="BB2" s="18" t="str">
        <f t="shared" si="1"/>
        <v>mar</v>
      </c>
      <c r="BC2" s="18" t="str">
        <f t="shared" si="1"/>
        <v>mer</v>
      </c>
      <c r="BD2" s="18" t="str">
        <f t="shared" si="1"/>
        <v>gio</v>
      </c>
      <c r="BE2" s="18" t="str">
        <f t="shared" si="1"/>
        <v>ven</v>
      </c>
      <c r="BF2" s="18" t="str">
        <f t="shared" si="1"/>
        <v>sab</v>
      </c>
      <c r="BG2" s="18" t="str">
        <f t="shared" si="1"/>
        <v>dom</v>
      </c>
      <c r="BH2" s="18" t="str">
        <f t="shared" si="1"/>
        <v>lun</v>
      </c>
      <c r="BI2" s="18" t="str">
        <f t="shared" si="1"/>
        <v>mar</v>
      </c>
      <c r="BJ2" s="18" t="str">
        <f t="shared" si="1"/>
        <v>mer</v>
      </c>
      <c r="BK2" s="18" t="str">
        <f t="shared" si="1"/>
        <v>gio</v>
      </c>
      <c r="BL2" s="32" t="str">
        <f>TEXT(WEEKDAY(DATE($A$1,2,BL3),1),"ggg")</f>
        <v>ven</v>
      </c>
      <c r="BM2" s="32" t="str">
        <f>TEXT(WEEKDAY(DATE($A$1,2,BM3),1),"ggg")</f>
        <v>sab</v>
      </c>
      <c r="BN2" s="18" t="str">
        <f>TEXT(WEEKDAY(DATE($A$1,3,BN3),1),"ggg")</f>
        <v>sab</v>
      </c>
      <c r="BO2" s="18" t="str">
        <f t="shared" ref="BO2:CR2" si="2">TEXT(WEEKDAY(DATE($A$1,3,BO3),1),"ggg")</f>
        <v>dom</v>
      </c>
      <c r="BP2" s="18" t="str">
        <f t="shared" si="2"/>
        <v>lun</v>
      </c>
      <c r="BQ2" s="18" t="str">
        <f t="shared" si="2"/>
        <v>mar</v>
      </c>
      <c r="BR2" s="18" t="str">
        <f t="shared" si="2"/>
        <v>mer</v>
      </c>
      <c r="BS2" s="18" t="str">
        <f t="shared" si="2"/>
        <v>gio</v>
      </c>
      <c r="BT2" s="18" t="str">
        <f t="shared" si="2"/>
        <v>ven</v>
      </c>
      <c r="BU2" s="18" t="str">
        <f t="shared" si="2"/>
        <v>sab</v>
      </c>
      <c r="BV2" s="18" t="str">
        <f t="shared" si="2"/>
        <v>dom</v>
      </c>
      <c r="BW2" s="18" t="str">
        <f t="shared" si="2"/>
        <v>lun</v>
      </c>
      <c r="BX2" s="18" t="str">
        <f t="shared" si="2"/>
        <v>mar</v>
      </c>
      <c r="BY2" s="18" t="str">
        <f t="shared" si="2"/>
        <v>mer</v>
      </c>
      <c r="BZ2" s="18" t="str">
        <f t="shared" si="2"/>
        <v>gio</v>
      </c>
      <c r="CA2" s="18" t="str">
        <f t="shared" si="2"/>
        <v>ven</v>
      </c>
      <c r="CB2" s="18" t="str">
        <f t="shared" si="2"/>
        <v>sab</v>
      </c>
      <c r="CC2" s="18" t="str">
        <f t="shared" si="2"/>
        <v>dom</v>
      </c>
      <c r="CD2" s="18" t="str">
        <f t="shared" si="2"/>
        <v>lun</v>
      </c>
      <c r="CE2" s="18" t="str">
        <f t="shared" si="2"/>
        <v>mar</v>
      </c>
      <c r="CF2" s="18" t="str">
        <f t="shared" si="2"/>
        <v>mer</v>
      </c>
      <c r="CG2" s="18" t="str">
        <f t="shared" si="2"/>
        <v>gio</v>
      </c>
      <c r="CH2" s="18" t="str">
        <f t="shared" si="2"/>
        <v>ven</v>
      </c>
      <c r="CI2" s="18" t="str">
        <f t="shared" si="2"/>
        <v>sab</v>
      </c>
      <c r="CJ2" s="18" t="str">
        <f t="shared" si="2"/>
        <v>dom</v>
      </c>
      <c r="CK2" s="18" t="str">
        <f t="shared" si="2"/>
        <v>lun</v>
      </c>
      <c r="CL2" s="18" t="str">
        <f t="shared" si="2"/>
        <v>mar</v>
      </c>
      <c r="CM2" s="18" t="str">
        <f t="shared" si="2"/>
        <v>mer</v>
      </c>
      <c r="CN2" s="18" t="str">
        <f t="shared" si="2"/>
        <v>gio</v>
      </c>
      <c r="CO2" s="18" t="str">
        <f t="shared" si="2"/>
        <v>ven</v>
      </c>
      <c r="CP2" s="18" t="str">
        <f t="shared" si="2"/>
        <v>sab</v>
      </c>
      <c r="CQ2" s="18" t="str">
        <f t="shared" si="2"/>
        <v>dom</v>
      </c>
      <c r="CR2" s="32" t="str">
        <f t="shared" si="2"/>
        <v>lun</v>
      </c>
      <c r="CS2" s="18" t="str">
        <f>TEXT(WEEKDAY(DATE($A$1,4,CS3),1),"ggg")</f>
        <v>mar</v>
      </c>
      <c r="CT2" s="18" t="str">
        <f t="shared" ref="CT2:DV2" si="3">TEXT(WEEKDAY(DATE($A$1,4,CT3),1),"ggg")</f>
        <v>mer</v>
      </c>
      <c r="CU2" s="18" t="str">
        <f t="shared" si="3"/>
        <v>gio</v>
      </c>
      <c r="CV2" s="18" t="str">
        <f t="shared" si="3"/>
        <v>ven</v>
      </c>
      <c r="CW2" s="38" t="str">
        <f t="shared" si="3"/>
        <v>sab</v>
      </c>
      <c r="CX2" s="18" t="str">
        <f t="shared" si="3"/>
        <v>dom</v>
      </c>
      <c r="CY2" s="18" t="str">
        <f t="shared" si="3"/>
        <v>lun</v>
      </c>
      <c r="CZ2" s="18" t="str">
        <f t="shared" si="3"/>
        <v>mar</v>
      </c>
      <c r="DA2" s="18" t="str">
        <f t="shared" si="3"/>
        <v>mer</v>
      </c>
      <c r="DB2" s="18" t="str">
        <f t="shared" si="3"/>
        <v>gio</v>
      </c>
      <c r="DC2" s="18" t="str">
        <f t="shared" si="3"/>
        <v>ven</v>
      </c>
      <c r="DD2" s="18" t="str">
        <f t="shared" si="3"/>
        <v>sab</v>
      </c>
      <c r="DE2" s="18" t="str">
        <f t="shared" si="3"/>
        <v>dom</v>
      </c>
      <c r="DF2" s="18" t="str">
        <f t="shared" si="3"/>
        <v>lun</v>
      </c>
      <c r="DG2" s="18" t="str">
        <f t="shared" si="3"/>
        <v>mar</v>
      </c>
      <c r="DH2" s="18" t="str">
        <f t="shared" si="3"/>
        <v>mer</v>
      </c>
      <c r="DI2" s="18" t="str">
        <f t="shared" si="3"/>
        <v>gio</v>
      </c>
      <c r="DJ2" s="18" t="str">
        <f t="shared" si="3"/>
        <v>ven</v>
      </c>
      <c r="DK2" s="18" t="str">
        <f t="shared" si="3"/>
        <v>sab</v>
      </c>
      <c r="DL2" s="18" t="str">
        <f t="shared" si="3"/>
        <v>dom</v>
      </c>
      <c r="DM2" s="18" t="str">
        <f t="shared" si="3"/>
        <v>lun</v>
      </c>
      <c r="DN2" s="18" t="str">
        <f t="shared" si="3"/>
        <v>mar</v>
      </c>
      <c r="DO2" s="18" t="str">
        <f t="shared" si="3"/>
        <v>mer</v>
      </c>
      <c r="DP2" s="18" t="str">
        <f t="shared" si="3"/>
        <v>gio</v>
      </c>
      <c r="DQ2" s="18" t="str">
        <f t="shared" si="3"/>
        <v>ven</v>
      </c>
      <c r="DR2" s="18" t="str">
        <f t="shared" si="3"/>
        <v>sab</v>
      </c>
      <c r="DS2" s="18" t="str">
        <f t="shared" si="3"/>
        <v>dom</v>
      </c>
      <c r="DT2" s="18" t="str">
        <f t="shared" si="3"/>
        <v>lun</v>
      </c>
      <c r="DU2" s="18" t="str">
        <f t="shared" si="3"/>
        <v>mar</v>
      </c>
      <c r="DV2" s="32" t="str">
        <f t="shared" si="3"/>
        <v>mer</v>
      </c>
      <c r="DW2" s="18" t="str">
        <f>TEXT(WEEKDAY(DATE($A$1,5,DW3),1),"ggg")</f>
        <v>gio</v>
      </c>
      <c r="DX2" s="18" t="str">
        <f t="shared" ref="DX2:FA2" si="4">TEXT(WEEKDAY(DATE($A$1,5,DX3),1),"ggg")</f>
        <v>ven</v>
      </c>
      <c r="DY2" s="18" t="str">
        <f t="shared" si="4"/>
        <v>sab</v>
      </c>
      <c r="DZ2" s="18" t="str">
        <f t="shared" si="4"/>
        <v>dom</v>
      </c>
      <c r="EA2" s="18" t="str">
        <f t="shared" si="4"/>
        <v>lun</v>
      </c>
      <c r="EB2" s="18" t="str">
        <f t="shared" si="4"/>
        <v>mar</v>
      </c>
      <c r="EC2" s="18" t="str">
        <f t="shared" si="4"/>
        <v>mer</v>
      </c>
      <c r="ED2" s="18" t="str">
        <f t="shared" si="4"/>
        <v>gio</v>
      </c>
      <c r="EE2" s="18" t="str">
        <f t="shared" si="4"/>
        <v>ven</v>
      </c>
      <c r="EF2" s="18" t="str">
        <f t="shared" si="4"/>
        <v>sab</v>
      </c>
      <c r="EG2" s="18" t="str">
        <f t="shared" si="4"/>
        <v>dom</v>
      </c>
      <c r="EH2" s="18" t="str">
        <f t="shared" si="4"/>
        <v>lun</v>
      </c>
      <c r="EI2" s="18" t="str">
        <f t="shared" si="4"/>
        <v>mar</v>
      </c>
      <c r="EJ2" s="18" t="str">
        <f t="shared" si="4"/>
        <v>mer</v>
      </c>
      <c r="EK2" s="18" t="str">
        <f t="shared" si="4"/>
        <v>gio</v>
      </c>
      <c r="EL2" s="18" t="str">
        <f t="shared" si="4"/>
        <v>ven</v>
      </c>
      <c r="EM2" s="18" t="str">
        <f t="shared" si="4"/>
        <v>sab</v>
      </c>
      <c r="EN2" s="18" t="str">
        <f t="shared" si="4"/>
        <v>dom</v>
      </c>
      <c r="EO2" s="18" t="str">
        <f t="shared" si="4"/>
        <v>lun</v>
      </c>
      <c r="EP2" s="18" t="str">
        <f t="shared" si="4"/>
        <v>mar</v>
      </c>
      <c r="EQ2" s="18" t="str">
        <f t="shared" si="4"/>
        <v>mer</v>
      </c>
      <c r="ER2" s="18" t="str">
        <f t="shared" si="4"/>
        <v>gio</v>
      </c>
      <c r="ES2" s="18" t="str">
        <f t="shared" si="4"/>
        <v>ven</v>
      </c>
      <c r="ET2" s="18" t="str">
        <f t="shared" si="4"/>
        <v>sab</v>
      </c>
      <c r="EU2" s="18" t="str">
        <f t="shared" si="4"/>
        <v>dom</v>
      </c>
      <c r="EV2" s="18" t="str">
        <f t="shared" si="4"/>
        <v>lun</v>
      </c>
      <c r="EW2" s="18" t="str">
        <f t="shared" si="4"/>
        <v>mar</v>
      </c>
      <c r="EX2" s="18" t="str">
        <f t="shared" si="4"/>
        <v>mer</v>
      </c>
      <c r="EY2" s="18" t="str">
        <f t="shared" si="4"/>
        <v>gio</v>
      </c>
      <c r="EZ2" s="18" t="str">
        <f t="shared" si="4"/>
        <v>ven</v>
      </c>
      <c r="FA2" s="32" t="str">
        <f t="shared" si="4"/>
        <v>sab</v>
      </c>
      <c r="FB2" s="18" t="str">
        <f>TEXT(WEEKDAY(DATE($A$1,6,FB3),1),"ggg")</f>
        <v>dom</v>
      </c>
      <c r="FC2" s="18" t="str">
        <f t="shared" ref="FC2:GE2" si="5">TEXT(WEEKDAY(DATE($A$1,6,FC3),1),"ggg")</f>
        <v>lun</v>
      </c>
      <c r="FD2" s="18" t="str">
        <f t="shared" si="5"/>
        <v>mar</v>
      </c>
      <c r="FE2" s="18" t="str">
        <f t="shared" si="5"/>
        <v>mer</v>
      </c>
      <c r="FF2" s="18" t="str">
        <f t="shared" si="5"/>
        <v>gio</v>
      </c>
      <c r="FG2" s="18" t="str">
        <f t="shared" si="5"/>
        <v>ven</v>
      </c>
      <c r="FH2" s="18" t="str">
        <f t="shared" si="5"/>
        <v>sab</v>
      </c>
      <c r="FI2" s="18" t="str">
        <f t="shared" si="5"/>
        <v>dom</v>
      </c>
      <c r="FJ2" s="18" t="str">
        <f t="shared" si="5"/>
        <v>lun</v>
      </c>
      <c r="FK2" s="18" t="str">
        <f t="shared" si="5"/>
        <v>mar</v>
      </c>
      <c r="FL2" s="18" t="str">
        <f t="shared" si="5"/>
        <v>mer</v>
      </c>
      <c r="FM2" s="18" t="str">
        <f t="shared" si="5"/>
        <v>gio</v>
      </c>
      <c r="FN2" s="18" t="str">
        <f t="shared" si="5"/>
        <v>ven</v>
      </c>
      <c r="FO2" s="18" t="str">
        <f t="shared" si="5"/>
        <v>sab</v>
      </c>
      <c r="FP2" s="18" t="str">
        <f t="shared" si="5"/>
        <v>dom</v>
      </c>
      <c r="FQ2" s="18" t="str">
        <f t="shared" si="5"/>
        <v>lun</v>
      </c>
      <c r="FR2" s="18" t="str">
        <f t="shared" si="5"/>
        <v>mar</v>
      </c>
      <c r="FS2" s="18" t="str">
        <f t="shared" si="5"/>
        <v>mer</v>
      </c>
      <c r="FT2" s="18" t="str">
        <f t="shared" si="5"/>
        <v>gio</v>
      </c>
      <c r="FU2" s="18" t="str">
        <f t="shared" si="5"/>
        <v>ven</v>
      </c>
      <c r="FV2" s="18" t="str">
        <f t="shared" si="5"/>
        <v>sab</v>
      </c>
      <c r="FW2" s="18" t="str">
        <f t="shared" si="5"/>
        <v>dom</v>
      </c>
      <c r="FX2" s="18" t="str">
        <f t="shared" si="5"/>
        <v>lun</v>
      </c>
      <c r="FY2" s="18" t="str">
        <f t="shared" si="5"/>
        <v>mar</v>
      </c>
      <c r="FZ2" s="18" t="str">
        <f t="shared" si="5"/>
        <v>mer</v>
      </c>
      <c r="GA2" s="18" t="str">
        <f t="shared" si="5"/>
        <v>gio</v>
      </c>
      <c r="GB2" s="18" t="str">
        <f t="shared" si="5"/>
        <v>ven</v>
      </c>
      <c r="GC2" s="18" t="str">
        <f t="shared" si="5"/>
        <v>sab</v>
      </c>
      <c r="GD2" s="18" t="str">
        <f t="shared" si="5"/>
        <v>dom</v>
      </c>
      <c r="GE2" s="32" t="str">
        <f t="shared" si="5"/>
        <v>lun</v>
      </c>
      <c r="GF2" s="18" t="str">
        <f>TEXT(WEEKDAY(DATE($A$1,7,GF3),1),"ggg")</f>
        <v>mar</v>
      </c>
      <c r="GG2" s="18" t="str">
        <f t="shared" ref="GG2:HJ2" si="6">TEXT(WEEKDAY(DATE($A$1,7,GG3),1),"ggg")</f>
        <v>mer</v>
      </c>
      <c r="GH2" s="18" t="str">
        <f t="shared" si="6"/>
        <v>gio</v>
      </c>
      <c r="GI2" s="18" t="str">
        <f t="shared" si="6"/>
        <v>ven</v>
      </c>
      <c r="GJ2" s="18" t="str">
        <f t="shared" si="6"/>
        <v>sab</v>
      </c>
      <c r="GK2" s="18" t="str">
        <f t="shared" si="6"/>
        <v>dom</v>
      </c>
      <c r="GL2" s="18" t="str">
        <f t="shared" si="6"/>
        <v>lun</v>
      </c>
      <c r="GM2" s="18" t="str">
        <f t="shared" si="6"/>
        <v>mar</v>
      </c>
      <c r="GN2" s="18" t="str">
        <f t="shared" si="6"/>
        <v>mer</v>
      </c>
      <c r="GO2" s="18" t="str">
        <f t="shared" si="6"/>
        <v>gio</v>
      </c>
      <c r="GP2" s="18" t="str">
        <f t="shared" si="6"/>
        <v>ven</v>
      </c>
      <c r="GQ2" s="18" t="str">
        <f t="shared" si="6"/>
        <v>sab</v>
      </c>
      <c r="GR2" s="18" t="str">
        <f t="shared" si="6"/>
        <v>dom</v>
      </c>
      <c r="GS2" s="18" t="str">
        <f t="shared" si="6"/>
        <v>lun</v>
      </c>
      <c r="GT2" s="18" t="str">
        <f t="shared" si="6"/>
        <v>mar</v>
      </c>
      <c r="GU2" s="18" t="str">
        <f t="shared" si="6"/>
        <v>mer</v>
      </c>
      <c r="GV2" s="18" t="str">
        <f t="shared" si="6"/>
        <v>gio</v>
      </c>
      <c r="GW2" s="18" t="str">
        <f t="shared" si="6"/>
        <v>ven</v>
      </c>
      <c r="GX2" s="18" t="str">
        <f t="shared" si="6"/>
        <v>sab</v>
      </c>
      <c r="GY2" s="18" t="str">
        <f t="shared" si="6"/>
        <v>dom</v>
      </c>
      <c r="GZ2" s="18" t="str">
        <f t="shared" si="6"/>
        <v>lun</v>
      </c>
      <c r="HA2" s="18" t="str">
        <f t="shared" si="6"/>
        <v>mar</v>
      </c>
      <c r="HB2" s="18" t="str">
        <f t="shared" si="6"/>
        <v>mer</v>
      </c>
      <c r="HC2" s="18" t="str">
        <f t="shared" si="6"/>
        <v>gio</v>
      </c>
      <c r="HD2" s="18" t="str">
        <f t="shared" si="6"/>
        <v>ven</v>
      </c>
      <c r="HE2" s="18" t="str">
        <f t="shared" si="6"/>
        <v>sab</v>
      </c>
      <c r="HF2" s="18" t="str">
        <f t="shared" si="6"/>
        <v>dom</v>
      </c>
      <c r="HG2" s="18" t="str">
        <f t="shared" si="6"/>
        <v>lun</v>
      </c>
      <c r="HH2" s="18" t="str">
        <f t="shared" si="6"/>
        <v>mar</v>
      </c>
      <c r="HI2" s="18" t="str">
        <f t="shared" si="6"/>
        <v>mer</v>
      </c>
      <c r="HJ2" s="32" t="str">
        <f t="shared" si="6"/>
        <v>gio</v>
      </c>
      <c r="HK2" s="18" t="str">
        <f>TEXT(WEEKDAY(DATE($A$1,8,HK3),1),"ggg")</f>
        <v>ven</v>
      </c>
      <c r="HL2" s="18" t="str">
        <f t="shared" ref="HL2:IO2" si="7">TEXT(WEEKDAY(DATE($A$1,8,HL3),1),"ggg")</f>
        <v>sab</v>
      </c>
      <c r="HM2" s="18" t="str">
        <f t="shared" si="7"/>
        <v>dom</v>
      </c>
      <c r="HN2" s="18" t="str">
        <f t="shared" si="7"/>
        <v>lun</v>
      </c>
      <c r="HO2" s="18" t="str">
        <f t="shared" si="7"/>
        <v>mar</v>
      </c>
      <c r="HP2" s="18" t="str">
        <f t="shared" si="7"/>
        <v>mer</v>
      </c>
      <c r="HQ2" s="18" t="str">
        <f t="shared" si="7"/>
        <v>gio</v>
      </c>
      <c r="HR2" s="18" t="str">
        <f t="shared" si="7"/>
        <v>ven</v>
      </c>
      <c r="HS2" s="18" t="str">
        <f t="shared" si="7"/>
        <v>sab</v>
      </c>
      <c r="HT2" s="18" t="str">
        <f t="shared" si="7"/>
        <v>dom</v>
      </c>
      <c r="HU2" s="18" t="str">
        <f t="shared" si="7"/>
        <v>lun</v>
      </c>
      <c r="HV2" s="18" t="str">
        <f t="shared" si="7"/>
        <v>mar</v>
      </c>
      <c r="HW2" s="18" t="str">
        <f t="shared" si="7"/>
        <v>mer</v>
      </c>
      <c r="HX2" s="18" t="str">
        <f t="shared" si="7"/>
        <v>gio</v>
      </c>
      <c r="HY2" s="18" t="str">
        <f t="shared" si="7"/>
        <v>ven</v>
      </c>
      <c r="HZ2" s="18" t="str">
        <f t="shared" si="7"/>
        <v>sab</v>
      </c>
      <c r="IA2" s="18" t="str">
        <f t="shared" si="7"/>
        <v>dom</v>
      </c>
      <c r="IB2" s="18" t="str">
        <f t="shared" si="7"/>
        <v>lun</v>
      </c>
      <c r="IC2" s="18" t="str">
        <f t="shared" si="7"/>
        <v>mar</v>
      </c>
      <c r="ID2" s="18" t="str">
        <f t="shared" si="7"/>
        <v>mer</v>
      </c>
      <c r="IE2" s="18" t="str">
        <f t="shared" si="7"/>
        <v>gio</v>
      </c>
      <c r="IF2" s="18" t="str">
        <f t="shared" si="7"/>
        <v>ven</v>
      </c>
      <c r="IG2" s="18" t="str">
        <f t="shared" si="7"/>
        <v>sab</v>
      </c>
      <c r="IH2" s="18" t="str">
        <f t="shared" si="7"/>
        <v>dom</v>
      </c>
      <c r="II2" s="18" t="str">
        <f t="shared" si="7"/>
        <v>lun</v>
      </c>
      <c r="IJ2" s="18" t="str">
        <f t="shared" si="7"/>
        <v>mar</v>
      </c>
      <c r="IK2" s="18" t="str">
        <f t="shared" si="7"/>
        <v>mer</v>
      </c>
      <c r="IL2" s="18" t="str">
        <f t="shared" si="7"/>
        <v>gio</v>
      </c>
      <c r="IM2" s="18" t="str">
        <f t="shared" si="7"/>
        <v>ven</v>
      </c>
      <c r="IN2" s="18" t="str">
        <f t="shared" si="7"/>
        <v>sab</v>
      </c>
      <c r="IO2" s="32" t="str">
        <f t="shared" si="7"/>
        <v>dom</v>
      </c>
      <c r="IP2" s="18" t="str">
        <f>TEXT(WEEKDAY(DATE($A$1,9,IP3),1),"ggg")</f>
        <v>lun</v>
      </c>
      <c r="IQ2" s="18" t="str">
        <f t="shared" ref="IQ2:JS2" si="8">TEXT(WEEKDAY(DATE($A$1,9,IQ3),1),"ggg")</f>
        <v>mar</v>
      </c>
      <c r="IR2" s="18" t="str">
        <f t="shared" si="8"/>
        <v>mer</v>
      </c>
      <c r="IS2" s="18" t="str">
        <f t="shared" si="8"/>
        <v>gio</v>
      </c>
      <c r="IT2" s="18" t="str">
        <f t="shared" si="8"/>
        <v>ven</v>
      </c>
      <c r="IU2" s="18" t="str">
        <f t="shared" si="8"/>
        <v>sab</v>
      </c>
      <c r="IV2" s="18" t="str">
        <f t="shared" si="8"/>
        <v>dom</v>
      </c>
      <c r="IW2" s="18" t="str">
        <f t="shared" si="8"/>
        <v>lun</v>
      </c>
      <c r="IX2" s="18" t="str">
        <f t="shared" si="8"/>
        <v>mar</v>
      </c>
      <c r="IY2" s="18" t="str">
        <f t="shared" si="8"/>
        <v>mer</v>
      </c>
      <c r="IZ2" s="18" t="str">
        <f t="shared" si="8"/>
        <v>gio</v>
      </c>
      <c r="JA2" s="18" t="str">
        <f t="shared" si="8"/>
        <v>ven</v>
      </c>
      <c r="JB2" s="18" t="str">
        <f t="shared" si="8"/>
        <v>sab</v>
      </c>
      <c r="JC2" s="18" t="str">
        <f t="shared" si="8"/>
        <v>dom</v>
      </c>
      <c r="JD2" s="18" t="str">
        <f t="shared" si="8"/>
        <v>lun</v>
      </c>
      <c r="JE2" s="18" t="str">
        <f t="shared" si="8"/>
        <v>mar</v>
      </c>
      <c r="JF2" s="18" t="str">
        <f t="shared" si="8"/>
        <v>mer</v>
      </c>
      <c r="JG2" s="18" t="str">
        <f t="shared" si="8"/>
        <v>gio</v>
      </c>
      <c r="JH2" s="18" t="str">
        <f t="shared" si="8"/>
        <v>ven</v>
      </c>
      <c r="JI2" s="18" t="str">
        <f t="shared" si="8"/>
        <v>sab</v>
      </c>
      <c r="JJ2" s="18" t="str">
        <f t="shared" si="8"/>
        <v>dom</v>
      </c>
      <c r="JK2" s="18" t="str">
        <f t="shared" si="8"/>
        <v>lun</v>
      </c>
      <c r="JL2" s="18" t="str">
        <f t="shared" si="8"/>
        <v>mar</v>
      </c>
      <c r="JM2" s="18" t="str">
        <f t="shared" si="8"/>
        <v>mer</v>
      </c>
      <c r="JN2" s="18" t="str">
        <f t="shared" si="8"/>
        <v>gio</v>
      </c>
      <c r="JO2" s="18" t="str">
        <f t="shared" si="8"/>
        <v>ven</v>
      </c>
      <c r="JP2" s="18" t="str">
        <f t="shared" si="8"/>
        <v>sab</v>
      </c>
      <c r="JQ2" s="18" t="str">
        <f t="shared" si="8"/>
        <v>dom</v>
      </c>
      <c r="JR2" s="18" t="str">
        <f t="shared" si="8"/>
        <v>lun</v>
      </c>
      <c r="JS2" s="32" t="str">
        <f t="shared" si="8"/>
        <v>mar</v>
      </c>
      <c r="JT2" s="18" t="str">
        <f>TEXT(WEEKDAY(DATE($A$1,10,JT3),1),"ggg")</f>
        <v>mer</v>
      </c>
      <c r="JU2" s="18" t="str">
        <f t="shared" ref="JU2:KX2" si="9">TEXT(WEEKDAY(DATE($A$1,10,JU3),1),"ggg")</f>
        <v>gio</v>
      </c>
      <c r="JV2" s="18" t="str">
        <f t="shared" si="9"/>
        <v>ven</v>
      </c>
      <c r="JW2" s="18" t="str">
        <f t="shared" si="9"/>
        <v>sab</v>
      </c>
      <c r="JX2" s="18" t="str">
        <f t="shared" si="9"/>
        <v>dom</v>
      </c>
      <c r="JY2" s="18" t="str">
        <f t="shared" si="9"/>
        <v>lun</v>
      </c>
      <c r="JZ2" s="18" t="str">
        <f t="shared" si="9"/>
        <v>mar</v>
      </c>
      <c r="KA2" s="18" t="str">
        <f t="shared" si="9"/>
        <v>mer</v>
      </c>
      <c r="KB2" s="18" t="str">
        <f t="shared" si="9"/>
        <v>gio</v>
      </c>
      <c r="KC2" s="18" t="str">
        <f t="shared" si="9"/>
        <v>ven</v>
      </c>
      <c r="KD2" s="18" t="str">
        <f t="shared" si="9"/>
        <v>sab</v>
      </c>
      <c r="KE2" s="18" t="str">
        <f t="shared" si="9"/>
        <v>dom</v>
      </c>
      <c r="KF2" s="18" t="str">
        <f t="shared" si="9"/>
        <v>lun</v>
      </c>
      <c r="KG2" s="18" t="str">
        <f t="shared" si="9"/>
        <v>mar</v>
      </c>
      <c r="KH2" s="18" t="str">
        <f t="shared" si="9"/>
        <v>mer</v>
      </c>
      <c r="KI2" s="18" t="str">
        <f t="shared" si="9"/>
        <v>gio</v>
      </c>
      <c r="KJ2" s="18" t="str">
        <f t="shared" si="9"/>
        <v>ven</v>
      </c>
      <c r="KK2" s="18" t="str">
        <f t="shared" si="9"/>
        <v>sab</v>
      </c>
      <c r="KL2" s="18" t="str">
        <f t="shared" si="9"/>
        <v>dom</v>
      </c>
      <c r="KM2" s="18" t="str">
        <f t="shared" si="9"/>
        <v>lun</v>
      </c>
      <c r="KN2" s="18" t="str">
        <f t="shared" si="9"/>
        <v>mar</v>
      </c>
      <c r="KO2" s="18" t="str">
        <f t="shared" si="9"/>
        <v>mer</v>
      </c>
      <c r="KP2" s="18" t="str">
        <f t="shared" si="9"/>
        <v>gio</v>
      </c>
      <c r="KQ2" s="18" t="str">
        <f t="shared" si="9"/>
        <v>ven</v>
      </c>
      <c r="KR2" s="18" t="str">
        <f t="shared" si="9"/>
        <v>sab</v>
      </c>
      <c r="KS2" s="18" t="str">
        <f t="shared" si="9"/>
        <v>dom</v>
      </c>
      <c r="KT2" s="18" t="str">
        <f t="shared" si="9"/>
        <v>lun</v>
      </c>
      <c r="KU2" s="18" t="str">
        <f t="shared" si="9"/>
        <v>mar</v>
      </c>
      <c r="KV2" s="18" t="str">
        <f t="shared" si="9"/>
        <v>mer</v>
      </c>
      <c r="KW2" s="18" t="str">
        <f t="shared" si="9"/>
        <v>gio</v>
      </c>
      <c r="KX2" s="32" t="str">
        <f t="shared" si="9"/>
        <v>ven</v>
      </c>
      <c r="KY2" s="18" t="str">
        <f>TEXT(WEEKDAY(DATE($A$1,11,KY3),1),"ggg")</f>
        <v>sab</v>
      </c>
      <c r="KZ2" s="18" t="str">
        <f t="shared" ref="KZ2:MB2" si="10">TEXT(WEEKDAY(DATE($A$1,11,KZ3),1),"ggg")</f>
        <v>dom</v>
      </c>
      <c r="LA2" s="18" t="str">
        <f t="shared" si="10"/>
        <v>lun</v>
      </c>
      <c r="LB2" s="18" t="str">
        <f t="shared" si="10"/>
        <v>mar</v>
      </c>
      <c r="LC2" s="18" t="str">
        <f t="shared" si="10"/>
        <v>mer</v>
      </c>
      <c r="LD2" s="18" t="str">
        <f t="shared" si="10"/>
        <v>gio</v>
      </c>
      <c r="LE2" s="18" t="str">
        <f t="shared" si="10"/>
        <v>ven</v>
      </c>
      <c r="LF2" s="18" t="str">
        <f t="shared" si="10"/>
        <v>sab</v>
      </c>
      <c r="LG2" s="18" t="str">
        <f t="shared" si="10"/>
        <v>dom</v>
      </c>
      <c r="LH2" s="18" t="str">
        <f t="shared" si="10"/>
        <v>lun</v>
      </c>
      <c r="LI2" s="18" t="str">
        <f t="shared" si="10"/>
        <v>mar</v>
      </c>
      <c r="LJ2" s="18" t="str">
        <f t="shared" si="10"/>
        <v>mer</v>
      </c>
      <c r="LK2" s="18" t="str">
        <f t="shared" si="10"/>
        <v>gio</v>
      </c>
      <c r="LL2" s="18" t="str">
        <f t="shared" si="10"/>
        <v>ven</v>
      </c>
      <c r="LM2" s="18" t="str">
        <f t="shared" si="10"/>
        <v>sab</v>
      </c>
      <c r="LN2" s="18" t="str">
        <f t="shared" si="10"/>
        <v>dom</v>
      </c>
      <c r="LO2" s="18" t="str">
        <f t="shared" si="10"/>
        <v>lun</v>
      </c>
      <c r="LP2" s="18" t="str">
        <f t="shared" si="10"/>
        <v>mar</v>
      </c>
      <c r="LQ2" s="18" t="str">
        <f t="shared" si="10"/>
        <v>mer</v>
      </c>
      <c r="LR2" s="18" t="str">
        <f t="shared" si="10"/>
        <v>gio</v>
      </c>
      <c r="LS2" s="18" t="str">
        <f t="shared" si="10"/>
        <v>ven</v>
      </c>
      <c r="LT2" s="18" t="str">
        <f t="shared" si="10"/>
        <v>sab</v>
      </c>
      <c r="LU2" s="18" t="str">
        <f t="shared" si="10"/>
        <v>dom</v>
      </c>
      <c r="LV2" s="18" t="str">
        <f t="shared" si="10"/>
        <v>lun</v>
      </c>
      <c r="LW2" s="18" t="str">
        <f t="shared" si="10"/>
        <v>mar</v>
      </c>
      <c r="LX2" s="18" t="str">
        <f t="shared" si="10"/>
        <v>mer</v>
      </c>
      <c r="LY2" s="18" t="str">
        <f t="shared" si="10"/>
        <v>gio</v>
      </c>
      <c r="LZ2" s="18" t="str">
        <f t="shared" si="10"/>
        <v>ven</v>
      </c>
      <c r="MA2" s="18" t="str">
        <f t="shared" si="10"/>
        <v>sab</v>
      </c>
      <c r="MB2" s="32" t="str">
        <f t="shared" si="10"/>
        <v>dom</v>
      </c>
      <c r="MC2" s="18" t="str">
        <f>TEXT(WEEKDAY(DATE($A$1,12,MC3),1),"ggg")</f>
        <v>lun</v>
      </c>
      <c r="MD2" s="18" t="str">
        <f t="shared" ref="MD2:NG2" si="11">TEXT(WEEKDAY(DATE($A$1,12,MD3),1),"ggg")</f>
        <v>mar</v>
      </c>
      <c r="ME2" s="18" t="str">
        <f t="shared" si="11"/>
        <v>mer</v>
      </c>
      <c r="MF2" s="18" t="str">
        <f t="shared" si="11"/>
        <v>gio</v>
      </c>
      <c r="MG2" s="18" t="str">
        <f t="shared" si="11"/>
        <v>ven</v>
      </c>
      <c r="MH2" s="18" t="str">
        <f t="shared" si="11"/>
        <v>sab</v>
      </c>
      <c r="MI2" s="18" t="str">
        <f t="shared" si="11"/>
        <v>dom</v>
      </c>
      <c r="MJ2" s="18" t="str">
        <f t="shared" si="11"/>
        <v>lun</v>
      </c>
      <c r="MK2" s="18" t="str">
        <f t="shared" si="11"/>
        <v>mar</v>
      </c>
      <c r="ML2" s="18" t="str">
        <f t="shared" si="11"/>
        <v>mer</v>
      </c>
      <c r="MM2" s="18" t="str">
        <f t="shared" si="11"/>
        <v>gio</v>
      </c>
      <c r="MN2" s="18" t="str">
        <f t="shared" si="11"/>
        <v>ven</v>
      </c>
      <c r="MO2" s="18" t="str">
        <f t="shared" si="11"/>
        <v>sab</v>
      </c>
      <c r="MP2" s="18" t="str">
        <f t="shared" si="11"/>
        <v>dom</v>
      </c>
      <c r="MQ2" s="18" t="str">
        <f t="shared" si="11"/>
        <v>lun</v>
      </c>
      <c r="MR2" s="18" t="str">
        <f t="shared" si="11"/>
        <v>mar</v>
      </c>
      <c r="MS2" s="18" t="str">
        <f t="shared" si="11"/>
        <v>mer</v>
      </c>
      <c r="MT2" s="18" t="str">
        <f t="shared" si="11"/>
        <v>gio</v>
      </c>
      <c r="MU2" s="18" t="str">
        <f t="shared" si="11"/>
        <v>ven</v>
      </c>
      <c r="MV2" s="18" t="str">
        <f t="shared" si="11"/>
        <v>sab</v>
      </c>
      <c r="MW2" s="18" t="str">
        <f t="shared" si="11"/>
        <v>dom</v>
      </c>
      <c r="MX2" s="18" t="str">
        <f t="shared" si="11"/>
        <v>lun</v>
      </c>
      <c r="MY2" s="18" t="str">
        <f t="shared" si="11"/>
        <v>mar</v>
      </c>
      <c r="MZ2" s="18" t="str">
        <f t="shared" si="11"/>
        <v>mer</v>
      </c>
      <c r="NA2" s="18" t="str">
        <f t="shared" si="11"/>
        <v>gio</v>
      </c>
      <c r="NB2" s="18" t="str">
        <f t="shared" si="11"/>
        <v>ven</v>
      </c>
      <c r="NC2" s="18" t="str">
        <f t="shared" si="11"/>
        <v>sab</v>
      </c>
      <c r="ND2" s="18" t="str">
        <f t="shared" si="11"/>
        <v>dom</v>
      </c>
      <c r="NE2" s="18" t="str">
        <f t="shared" si="11"/>
        <v>lun</v>
      </c>
      <c r="NF2" s="18" t="str">
        <f t="shared" si="11"/>
        <v>mar</v>
      </c>
      <c r="NG2" s="32" t="str">
        <f t="shared" si="11"/>
        <v>mer</v>
      </c>
    </row>
    <row r="3" spans="1:371" ht="16.5" thickBot="1" x14ac:dyDescent="0.3">
      <c r="A3" s="70"/>
      <c r="B3" s="80"/>
      <c r="C3" s="79"/>
      <c r="D3" s="79"/>
      <c r="E3" s="79"/>
      <c r="F3" s="25">
        <v>1</v>
      </c>
      <c r="G3" s="26">
        <v>2</v>
      </c>
      <c r="H3" s="26">
        <v>3</v>
      </c>
      <c r="I3" s="26">
        <v>4</v>
      </c>
      <c r="J3" s="26">
        <v>5</v>
      </c>
      <c r="K3" s="26">
        <v>6</v>
      </c>
      <c r="L3" s="26">
        <v>7</v>
      </c>
      <c r="M3" s="26">
        <v>8</v>
      </c>
      <c r="N3" s="26">
        <v>9</v>
      </c>
      <c r="O3" s="26">
        <v>10</v>
      </c>
      <c r="P3" s="26">
        <v>11</v>
      </c>
      <c r="Q3" s="26">
        <v>12</v>
      </c>
      <c r="R3" s="26">
        <v>13</v>
      </c>
      <c r="S3" s="26">
        <v>14</v>
      </c>
      <c r="T3" s="26">
        <v>15</v>
      </c>
      <c r="U3" s="26">
        <v>16</v>
      </c>
      <c r="V3" s="26">
        <v>17</v>
      </c>
      <c r="W3" s="26">
        <v>18</v>
      </c>
      <c r="X3" s="26">
        <v>19</v>
      </c>
      <c r="Y3" s="26">
        <v>20</v>
      </c>
      <c r="Z3" s="26">
        <v>21</v>
      </c>
      <c r="AA3" s="26">
        <v>22</v>
      </c>
      <c r="AB3" s="26">
        <v>23</v>
      </c>
      <c r="AC3" s="26">
        <v>24</v>
      </c>
      <c r="AD3" s="26">
        <v>25</v>
      </c>
      <c r="AE3" s="26">
        <v>26</v>
      </c>
      <c r="AF3" s="26">
        <v>27</v>
      </c>
      <c r="AG3" s="26">
        <v>28</v>
      </c>
      <c r="AH3" s="26">
        <v>29</v>
      </c>
      <c r="AI3" s="26">
        <v>30</v>
      </c>
      <c r="AJ3" s="27">
        <v>31</v>
      </c>
      <c r="AK3" s="25">
        <v>1</v>
      </c>
      <c r="AL3" s="26">
        <v>2</v>
      </c>
      <c r="AM3" s="26">
        <v>3</v>
      </c>
      <c r="AN3" s="26">
        <v>4</v>
      </c>
      <c r="AO3" s="26">
        <v>5</v>
      </c>
      <c r="AP3" s="26">
        <v>6</v>
      </c>
      <c r="AQ3" s="26">
        <v>7</v>
      </c>
      <c r="AR3" s="26">
        <v>8</v>
      </c>
      <c r="AS3" s="26">
        <v>9</v>
      </c>
      <c r="AT3" s="26">
        <v>10</v>
      </c>
      <c r="AU3" s="26">
        <v>11</v>
      </c>
      <c r="AV3" s="26">
        <v>12</v>
      </c>
      <c r="AW3" s="26">
        <v>13</v>
      </c>
      <c r="AX3" s="26">
        <v>14</v>
      </c>
      <c r="AY3" s="26">
        <v>15</v>
      </c>
      <c r="AZ3" s="26">
        <v>16</v>
      </c>
      <c r="BA3" s="26">
        <v>17</v>
      </c>
      <c r="BB3" s="26">
        <v>18</v>
      </c>
      <c r="BC3" s="26">
        <v>19</v>
      </c>
      <c r="BD3" s="26">
        <v>20</v>
      </c>
      <c r="BE3" s="26">
        <v>21</v>
      </c>
      <c r="BF3" s="26">
        <v>22</v>
      </c>
      <c r="BG3" s="26">
        <v>23</v>
      </c>
      <c r="BH3" s="26">
        <v>24</v>
      </c>
      <c r="BI3" s="26">
        <v>25</v>
      </c>
      <c r="BJ3" s="26">
        <v>26</v>
      </c>
      <c r="BK3" s="26">
        <v>27</v>
      </c>
      <c r="BL3" s="27">
        <v>28</v>
      </c>
      <c r="BM3" s="27">
        <v>29</v>
      </c>
      <c r="BN3" s="25">
        <v>1</v>
      </c>
      <c r="BO3" s="26">
        <v>2</v>
      </c>
      <c r="BP3" s="26">
        <v>3</v>
      </c>
      <c r="BQ3" s="26">
        <v>4</v>
      </c>
      <c r="BR3" s="26">
        <v>5</v>
      </c>
      <c r="BS3" s="26">
        <v>6</v>
      </c>
      <c r="BT3" s="26">
        <v>7</v>
      </c>
      <c r="BU3" s="26">
        <v>8</v>
      </c>
      <c r="BV3" s="26">
        <v>9</v>
      </c>
      <c r="BW3" s="26">
        <v>10</v>
      </c>
      <c r="BX3" s="26">
        <v>11</v>
      </c>
      <c r="BY3" s="26">
        <v>12</v>
      </c>
      <c r="BZ3" s="26">
        <v>13</v>
      </c>
      <c r="CA3" s="26">
        <v>14</v>
      </c>
      <c r="CB3" s="26">
        <v>15</v>
      </c>
      <c r="CC3" s="26">
        <v>16</v>
      </c>
      <c r="CD3" s="26">
        <v>17</v>
      </c>
      <c r="CE3" s="26">
        <v>18</v>
      </c>
      <c r="CF3" s="26">
        <v>19</v>
      </c>
      <c r="CG3" s="26">
        <v>20</v>
      </c>
      <c r="CH3" s="26">
        <v>21</v>
      </c>
      <c r="CI3" s="26">
        <v>22</v>
      </c>
      <c r="CJ3" s="26">
        <v>23</v>
      </c>
      <c r="CK3" s="26">
        <v>24</v>
      </c>
      <c r="CL3" s="26">
        <v>25</v>
      </c>
      <c r="CM3" s="26">
        <v>26</v>
      </c>
      <c r="CN3" s="26">
        <v>27</v>
      </c>
      <c r="CO3" s="26">
        <v>28</v>
      </c>
      <c r="CP3" s="26">
        <v>29</v>
      </c>
      <c r="CQ3" s="26">
        <v>30</v>
      </c>
      <c r="CR3" s="27">
        <v>31</v>
      </c>
      <c r="CS3" s="25">
        <v>1</v>
      </c>
      <c r="CT3" s="26">
        <v>2</v>
      </c>
      <c r="CU3" s="26">
        <v>3</v>
      </c>
      <c r="CV3" s="26">
        <v>4</v>
      </c>
      <c r="CW3" s="39">
        <v>5</v>
      </c>
      <c r="CX3" s="26">
        <v>6</v>
      </c>
      <c r="CY3" s="26">
        <v>7</v>
      </c>
      <c r="CZ3" s="26">
        <v>8</v>
      </c>
      <c r="DA3" s="26">
        <v>9</v>
      </c>
      <c r="DB3" s="26">
        <v>10</v>
      </c>
      <c r="DC3" s="26">
        <v>11</v>
      </c>
      <c r="DD3" s="26">
        <v>12</v>
      </c>
      <c r="DE3" s="26">
        <v>13</v>
      </c>
      <c r="DF3" s="26">
        <v>14</v>
      </c>
      <c r="DG3" s="26">
        <v>15</v>
      </c>
      <c r="DH3" s="26">
        <v>16</v>
      </c>
      <c r="DI3" s="26">
        <v>17</v>
      </c>
      <c r="DJ3" s="26">
        <v>18</v>
      </c>
      <c r="DK3" s="26">
        <v>19</v>
      </c>
      <c r="DL3" s="26">
        <v>20</v>
      </c>
      <c r="DM3" s="26">
        <v>21</v>
      </c>
      <c r="DN3" s="26">
        <v>22</v>
      </c>
      <c r="DO3" s="26">
        <v>23</v>
      </c>
      <c r="DP3" s="26">
        <v>24</v>
      </c>
      <c r="DQ3" s="26">
        <v>25</v>
      </c>
      <c r="DR3" s="26">
        <v>26</v>
      </c>
      <c r="DS3" s="26">
        <v>27</v>
      </c>
      <c r="DT3" s="26">
        <v>28</v>
      </c>
      <c r="DU3" s="26">
        <v>29</v>
      </c>
      <c r="DV3" s="27">
        <v>30</v>
      </c>
      <c r="DW3" s="25">
        <v>1</v>
      </c>
      <c r="DX3" s="26">
        <v>2</v>
      </c>
      <c r="DY3" s="26">
        <v>3</v>
      </c>
      <c r="DZ3" s="26">
        <v>4</v>
      </c>
      <c r="EA3" s="26">
        <v>5</v>
      </c>
      <c r="EB3" s="26">
        <v>6</v>
      </c>
      <c r="EC3" s="26">
        <v>7</v>
      </c>
      <c r="ED3" s="26">
        <v>8</v>
      </c>
      <c r="EE3" s="26">
        <v>9</v>
      </c>
      <c r="EF3" s="26">
        <v>10</v>
      </c>
      <c r="EG3" s="26">
        <v>11</v>
      </c>
      <c r="EH3" s="26">
        <v>12</v>
      </c>
      <c r="EI3" s="26">
        <v>13</v>
      </c>
      <c r="EJ3" s="26">
        <v>14</v>
      </c>
      <c r="EK3" s="26">
        <v>15</v>
      </c>
      <c r="EL3" s="26">
        <v>16</v>
      </c>
      <c r="EM3" s="26">
        <v>17</v>
      </c>
      <c r="EN3" s="26">
        <v>18</v>
      </c>
      <c r="EO3" s="26">
        <v>19</v>
      </c>
      <c r="EP3" s="26">
        <v>20</v>
      </c>
      <c r="EQ3" s="26">
        <v>21</v>
      </c>
      <c r="ER3" s="26">
        <v>22</v>
      </c>
      <c r="ES3" s="26">
        <v>23</v>
      </c>
      <c r="ET3" s="26">
        <v>24</v>
      </c>
      <c r="EU3" s="26">
        <v>25</v>
      </c>
      <c r="EV3" s="26">
        <v>26</v>
      </c>
      <c r="EW3" s="26">
        <v>27</v>
      </c>
      <c r="EX3" s="26">
        <v>28</v>
      </c>
      <c r="EY3" s="26">
        <v>29</v>
      </c>
      <c r="EZ3" s="26">
        <v>30</v>
      </c>
      <c r="FA3" s="27">
        <v>31</v>
      </c>
      <c r="FB3" s="25">
        <v>1</v>
      </c>
      <c r="FC3" s="26">
        <v>2</v>
      </c>
      <c r="FD3" s="26">
        <v>3</v>
      </c>
      <c r="FE3" s="26">
        <v>4</v>
      </c>
      <c r="FF3" s="26">
        <v>5</v>
      </c>
      <c r="FG3" s="26">
        <v>6</v>
      </c>
      <c r="FH3" s="26">
        <v>7</v>
      </c>
      <c r="FI3" s="26">
        <v>8</v>
      </c>
      <c r="FJ3" s="26">
        <v>9</v>
      </c>
      <c r="FK3" s="26">
        <v>10</v>
      </c>
      <c r="FL3" s="26">
        <v>11</v>
      </c>
      <c r="FM3" s="26">
        <v>12</v>
      </c>
      <c r="FN3" s="26">
        <v>13</v>
      </c>
      <c r="FO3" s="26">
        <v>14</v>
      </c>
      <c r="FP3" s="26">
        <v>15</v>
      </c>
      <c r="FQ3" s="26">
        <v>16</v>
      </c>
      <c r="FR3" s="26">
        <v>17</v>
      </c>
      <c r="FS3" s="26">
        <v>18</v>
      </c>
      <c r="FT3" s="26">
        <v>19</v>
      </c>
      <c r="FU3" s="26">
        <v>20</v>
      </c>
      <c r="FV3" s="26">
        <v>21</v>
      </c>
      <c r="FW3" s="26">
        <v>22</v>
      </c>
      <c r="FX3" s="26">
        <v>23</v>
      </c>
      <c r="FY3" s="26">
        <v>24</v>
      </c>
      <c r="FZ3" s="26">
        <v>25</v>
      </c>
      <c r="GA3" s="26">
        <v>26</v>
      </c>
      <c r="GB3" s="26">
        <v>27</v>
      </c>
      <c r="GC3" s="26">
        <v>28</v>
      </c>
      <c r="GD3" s="26">
        <v>29</v>
      </c>
      <c r="GE3" s="27">
        <v>30</v>
      </c>
      <c r="GF3" s="25">
        <v>1</v>
      </c>
      <c r="GG3" s="26">
        <v>2</v>
      </c>
      <c r="GH3" s="26">
        <v>3</v>
      </c>
      <c r="GI3" s="26">
        <v>4</v>
      </c>
      <c r="GJ3" s="26">
        <v>5</v>
      </c>
      <c r="GK3" s="26">
        <v>6</v>
      </c>
      <c r="GL3" s="26">
        <v>7</v>
      </c>
      <c r="GM3" s="26">
        <v>8</v>
      </c>
      <c r="GN3" s="26">
        <v>9</v>
      </c>
      <c r="GO3" s="26">
        <v>10</v>
      </c>
      <c r="GP3" s="26">
        <v>11</v>
      </c>
      <c r="GQ3" s="26">
        <v>12</v>
      </c>
      <c r="GR3" s="26">
        <v>13</v>
      </c>
      <c r="GS3" s="26">
        <v>14</v>
      </c>
      <c r="GT3" s="26">
        <v>15</v>
      </c>
      <c r="GU3" s="26">
        <v>16</v>
      </c>
      <c r="GV3" s="26">
        <v>17</v>
      </c>
      <c r="GW3" s="26">
        <v>18</v>
      </c>
      <c r="GX3" s="26">
        <v>19</v>
      </c>
      <c r="GY3" s="26">
        <v>20</v>
      </c>
      <c r="GZ3" s="26">
        <v>21</v>
      </c>
      <c r="HA3" s="26">
        <v>22</v>
      </c>
      <c r="HB3" s="26">
        <v>23</v>
      </c>
      <c r="HC3" s="26">
        <v>24</v>
      </c>
      <c r="HD3" s="26">
        <v>25</v>
      </c>
      <c r="HE3" s="26">
        <v>26</v>
      </c>
      <c r="HF3" s="26">
        <v>27</v>
      </c>
      <c r="HG3" s="26">
        <v>28</v>
      </c>
      <c r="HH3" s="26">
        <v>29</v>
      </c>
      <c r="HI3" s="26">
        <v>30</v>
      </c>
      <c r="HJ3" s="27">
        <v>31</v>
      </c>
      <c r="HK3" s="25">
        <v>1</v>
      </c>
      <c r="HL3" s="26">
        <v>2</v>
      </c>
      <c r="HM3" s="26">
        <v>3</v>
      </c>
      <c r="HN3" s="26">
        <v>4</v>
      </c>
      <c r="HO3" s="26">
        <v>5</v>
      </c>
      <c r="HP3" s="26">
        <v>6</v>
      </c>
      <c r="HQ3" s="26">
        <v>7</v>
      </c>
      <c r="HR3" s="26">
        <v>8</v>
      </c>
      <c r="HS3" s="26">
        <v>9</v>
      </c>
      <c r="HT3" s="26">
        <v>10</v>
      </c>
      <c r="HU3" s="26">
        <v>11</v>
      </c>
      <c r="HV3" s="26">
        <v>12</v>
      </c>
      <c r="HW3" s="26">
        <v>13</v>
      </c>
      <c r="HX3" s="26">
        <v>14</v>
      </c>
      <c r="HY3" s="26">
        <v>15</v>
      </c>
      <c r="HZ3" s="26">
        <v>16</v>
      </c>
      <c r="IA3" s="26">
        <v>17</v>
      </c>
      <c r="IB3" s="26">
        <v>18</v>
      </c>
      <c r="IC3" s="26">
        <v>19</v>
      </c>
      <c r="ID3" s="26">
        <v>20</v>
      </c>
      <c r="IE3" s="26">
        <v>21</v>
      </c>
      <c r="IF3" s="26">
        <v>22</v>
      </c>
      <c r="IG3" s="26">
        <v>23</v>
      </c>
      <c r="IH3" s="26">
        <v>24</v>
      </c>
      <c r="II3" s="26">
        <v>25</v>
      </c>
      <c r="IJ3" s="26">
        <v>26</v>
      </c>
      <c r="IK3" s="26">
        <v>27</v>
      </c>
      <c r="IL3" s="26">
        <v>28</v>
      </c>
      <c r="IM3" s="26">
        <v>29</v>
      </c>
      <c r="IN3" s="26">
        <v>30</v>
      </c>
      <c r="IO3" s="27">
        <v>31</v>
      </c>
      <c r="IP3" s="25">
        <v>1</v>
      </c>
      <c r="IQ3" s="26">
        <v>2</v>
      </c>
      <c r="IR3" s="26">
        <v>3</v>
      </c>
      <c r="IS3" s="26">
        <v>4</v>
      </c>
      <c r="IT3" s="26">
        <v>5</v>
      </c>
      <c r="IU3" s="26">
        <v>6</v>
      </c>
      <c r="IV3" s="26">
        <v>7</v>
      </c>
      <c r="IW3" s="26">
        <v>8</v>
      </c>
      <c r="IX3" s="26">
        <v>9</v>
      </c>
      <c r="IY3" s="26">
        <v>10</v>
      </c>
      <c r="IZ3" s="26">
        <v>11</v>
      </c>
      <c r="JA3" s="26">
        <v>12</v>
      </c>
      <c r="JB3" s="26">
        <v>13</v>
      </c>
      <c r="JC3" s="26">
        <v>14</v>
      </c>
      <c r="JD3" s="26">
        <v>15</v>
      </c>
      <c r="JE3" s="26">
        <v>16</v>
      </c>
      <c r="JF3" s="26">
        <v>17</v>
      </c>
      <c r="JG3" s="26">
        <v>18</v>
      </c>
      <c r="JH3" s="26">
        <v>19</v>
      </c>
      <c r="JI3" s="26">
        <v>20</v>
      </c>
      <c r="JJ3" s="26">
        <v>21</v>
      </c>
      <c r="JK3" s="26">
        <v>22</v>
      </c>
      <c r="JL3" s="26">
        <v>23</v>
      </c>
      <c r="JM3" s="26">
        <v>24</v>
      </c>
      <c r="JN3" s="26">
        <v>25</v>
      </c>
      <c r="JO3" s="26">
        <v>26</v>
      </c>
      <c r="JP3" s="26">
        <v>27</v>
      </c>
      <c r="JQ3" s="26">
        <v>28</v>
      </c>
      <c r="JR3" s="26">
        <v>29</v>
      </c>
      <c r="JS3" s="27">
        <v>30</v>
      </c>
      <c r="JT3" s="29">
        <v>1</v>
      </c>
      <c r="JU3" s="30">
        <v>2</v>
      </c>
      <c r="JV3" s="30">
        <v>3</v>
      </c>
      <c r="JW3" s="30">
        <v>4</v>
      </c>
      <c r="JX3" s="30">
        <v>5</v>
      </c>
      <c r="JY3" s="30">
        <v>6</v>
      </c>
      <c r="JZ3" s="30">
        <v>7</v>
      </c>
      <c r="KA3" s="30">
        <v>8</v>
      </c>
      <c r="KB3" s="30">
        <v>9</v>
      </c>
      <c r="KC3" s="30">
        <v>10</v>
      </c>
      <c r="KD3" s="30">
        <v>11</v>
      </c>
      <c r="KE3" s="30">
        <v>12</v>
      </c>
      <c r="KF3" s="30">
        <v>13</v>
      </c>
      <c r="KG3" s="30">
        <v>14</v>
      </c>
      <c r="KH3" s="30">
        <v>15</v>
      </c>
      <c r="KI3" s="30">
        <v>16</v>
      </c>
      <c r="KJ3" s="30">
        <v>17</v>
      </c>
      <c r="KK3" s="30">
        <v>18</v>
      </c>
      <c r="KL3" s="30">
        <v>19</v>
      </c>
      <c r="KM3" s="30">
        <v>20</v>
      </c>
      <c r="KN3" s="30">
        <v>21</v>
      </c>
      <c r="KO3" s="30">
        <v>22</v>
      </c>
      <c r="KP3" s="30">
        <v>23</v>
      </c>
      <c r="KQ3" s="30">
        <v>24</v>
      </c>
      <c r="KR3" s="30">
        <v>25</v>
      </c>
      <c r="KS3" s="30">
        <v>26</v>
      </c>
      <c r="KT3" s="30">
        <v>27</v>
      </c>
      <c r="KU3" s="30">
        <v>28</v>
      </c>
      <c r="KV3" s="30">
        <v>29</v>
      </c>
      <c r="KW3" s="30">
        <v>30</v>
      </c>
      <c r="KX3" s="31">
        <v>31</v>
      </c>
      <c r="KY3" s="29">
        <v>1</v>
      </c>
      <c r="KZ3" s="30">
        <v>2</v>
      </c>
      <c r="LA3" s="30">
        <v>3</v>
      </c>
      <c r="LB3" s="30">
        <v>4</v>
      </c>
      <c r="LC3" s="30">
        <v>5</v>
      </c>
      <c r="LD3" s="30">
        <v>6</v>
      </c>
      <c r="LE3" s="30">
        <v>7</v>
      </c>
      <c r="LF3" s="30">
        <v>8</v>
      </c>
      <c r="LG3" s="30">
        <v>9</v>
      </c>
      <c r="LH3" s="30">
        <v>10</v>
      </c>
      <c r="LI3" s="30">
        <v>11</v>
      </c>
      <c r="LJ3" s="30">
        <v>12</v>
      </c>
      <c r="LK3" s="30">
        <v>13</v>
      </c>
      <c r="LL3" s="30">
        <v>14</v>
      </c>
      <c r="LM3" s="30">
        <v>15</v>
      </c>
      <c r="LN3" s="30">
        <v>16</v>
      </c>
      <c r="LO3" s="30">
        <v>17</v>
      </c>
      <c r="LP3" s="30">
        <v>18</v>
      </c>
      <c r="LQ3" s="30">
        <v>19</v>
      </c>
      <c r="LR3" s="30">
        <v>20</v>
      </c>
      <c r="LS3" s="30">
        <v>21</v>
      </c>
      <c r="LT3" s="30">
        <v>22</v>
      </c>
      <c r="LU3" s="30">
        <v>23</v>
      </c>
      <c r="LV3" s="30">
        <v>24</v>
      </c>
      <c r="LW3" s="30">
        <v>25</v>
      </c>
      <c r="LX3" s="30">
        <v>26</v>
      </c>
      <c r="LY3" s="30">
        <v>27</v>
      </c>
      <c r="LZ3" s="30">
        <v>28</v>
      </c>
      <c r="MA3" s="30">
        <v>29</v>
      </c>
      <c r="MB3" s="31">
        <v>30</v>
      </c>
      <c r="MC3" s="29">
        <v>1</v>
      </c>
      <c r="MD3" s="30">
        <v>2</v>
      </c>
      <c r="ME3" s="30">
        <v>3</v>
      </c>
      <c r="MF3" s="30">
        <v>4</v>
      </c>
      <c r="MG3" s="30">
        <v>5</v>
      </c>
      <c r="MH3" s="30">
        <v>6</v>
      </c>
      <c r="MI3" s="30">
        <v>7</v>
      </c>
      <c r="MJ3" s="30">
        <v>8</v>
      </c>
      <c r="MK3" s="30">
        <v>9</v>
      </c>
      <c r="ML3" s="30">
        <v>10</v>
      </c>
      <c r="MM3" s="30">
        <v>11</v>
      </c>
      <c r="MN3" s="30">
        <v>12</v>
      </c>
      <c r="MO3" s="30">
        <v>13</v>
      </c>
      <c r="MP3" s="30">
        <v>14</v>
      </c>
      <c r="MQ3" s="30">
        <v>15</v>
      </c>
      <c r="MR3" s="30">
        <v>16</v>
      </c>
      <c r="MS3" s="30">
        <v>17</v>
      </c>
      <c r="MT3" s="30">
        <v>18</v>
      </c>
      <c r="MU3" s="30">
        <v>19</v>
      </c>
      <c r="MV3" s="30">
        <v>20</v>
      </c>
      <c r="MW3" s="30">
        <v>21</v>
      </c>
      <c r="MX3" s="30">
        <v>22</v>
      </c>
      <c r="MY3" s="30">
        <v>23</v>
      </c>
      <c r="MZ3" s="30">
        <v>24</v>
      </c>
      <c r="NA3" s="30">
        <v>25</v>
      </c>
      <c r="NB3" s="30">
        <v>26</v>
      </c>
      <c r="NC3" s="30">
        <v>27</v>
      </c>
      <c r="ND3" s="30">
        <v>28</v>
      </c>
      <c r="NE3" s="30">
        <v>29</v>
      </c>
      <c r="NF3" s="30">
        <v>30</v>
      </c>
      <c r="NG3" s="31">
        <v>31</v>
      </c>
    </row>
    <row r="4" spans="1:371" ht="18.75" x14ac:dyDescent="0.3">
      <c r="A4" s="50"/>
      <c r="B4" s="19">
        <f t="shared" ref="B4:B19" si="12">COUNTA(F4:NG4)</f>
        <v>0</v>
      </c>
      <c r="C4" s="21"/>
      <c r="D4" s="16">
        <f>C4-(COUNTA(F4:GE4))</f>
        <v>0</v>
      </c>
      <c r="E4" s="16">
        <f>C4-B4</f>
        <v>0</v>
      </c>
      <c r="F4" s="22"/>
      <c r="G4" s="23"/>
      <c r="H4" s="23"/>
      <c r="I4" s="28"/>
      <c r="J4" s="23"/>
      <c r="K4" s="42"/>
      <c r="L4" s="23"/>
      <c r="M4" s="23"/>
      <c r="N4" s="23"/>
      <c r="O4" s="23"/>
      <c r="P4" s="23"/>
      <c r="Q4" s="23"/>
      <c r="R4" s="42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4"/>
      <c r="AK4" s="22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37"/>
      <c r="BN4" s="22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4"/>
      <c r="CS4" s="22"/>
      <c r="CT4" s="23"/>
      <c r="CU4" s="23"/>
      <c r="CV4" s="23"/>
      <c r="CW4" s="40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4"/>
      <c r="DW4" s="22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4"/>
      <c r="FB4" s="22"/>
      <c r="FC4" s="42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4"/>
      <c r="GF4" s="22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4"/>
      <c r="HK4" s="22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42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4"/>
      <c r="IP4" s="23"/>
      <c r="IQ4" s="23"/>
      <c r="IR4" s="23"/>
      <c r="IS4" s="23"/>
      <c r="IT4" s="23"/>
      <c r="IU4" s="23"/>
      <c r="IV4" s="24"/>
      <c r="IW4" s="23"/>
      <c r="IX4" s="23"/>
      <c r="IY4" s="23"/>
      <c r="IZ4" s="23"/>
      <c r="JA4" s="23"/>
      <c r="JB4" s="23"/>
      <c r="JC4" s="24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4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48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4"/>
      <c r="MC4" s="22"/>
      <c r="MD4" s="23"/>
      <c r="ME4" s="23"/>
      <c r="MF4" s="23"/>
      <c r="MG4" s="23"/>
      <c r="MH4" s="23"/>
      <c r="MI4" s="23"/>
      <c r="MJ4" s="41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49"/>
      <c r="NB4" s="49"/>
      <c r="NC4" s="23"/>
      <c r="ND4" s="23"/>
      <c r="NE4" s="23"/>
      <c r="NF4" s="23"/>
      <c r="NG4" s="24"/>
    </row>
    <row r="5" spans="1:371" ht="21" x14ac:dyDescent="0.35">
      <c r="A5" s="51"/>
      <c r="B5" s="19">
        <f t="shared" si="12"/>
        <v>0</v>
      </c>
      <c r="C5" s="21"/>
      <c r="D5" s="16">
        <f>C5-(COUNTA(F5:GE5))</f>
        <v>0</v>
      </c>
      <c r="E5" s="16">
        <f>C5-B5</f>
        <v>0</v>
      </c>
      <c r="F5" s="22"/>
      <c r="G5" s="23"/>
      <c r="H5" s="23"/>
      <c r="I5" s="23"/>
      <c r="J5" s="23"/>
      <c r="K5" s="42"/>
      <c r="L5" s="23"/>
      <c r="M5" s="23"/>
      <c r="N5" s="23"/>
      <c r="O5" s="23"/>
      <c r="P5" s="23"/>
      <c r="Q5" s="23"/>
      <c r="R5" s="42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4"/>
      <c r="AK5" s="22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37"/>
      <c r="BN5" s="22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4"/>
      <c r="CS5" s="22"/>
      <c r="CT5" s="22"/>
      <c r="CU5" s="23"/>
      <c r="CV5" s="23"/>
      <c r="CW5" s="40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4"/>
      <c r="DS5" s="24"/>
      <c r="DT5" s="24"/>
      <c r="DU5" s="24"/>
      <c r="DV5" s="24"/>
      <c r="DW5" s="22"/>
      <c r="DX5" s="23"/>
      <c r="DY5" s="43"/>
      <c r="DZ5" s="43"/>
      <c r="EA5" s="43"/>
      <c r="EB5" s="43"/>
      <c r="EC5" s="4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42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4"/>
      <c r="GF5" s="22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46"/>
      <c r="HK5" s="47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42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4"/>
      <c r="IP5" s="22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4"/>
      <c r="JT5" s="22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4"/>
      <c r="KY5" s="48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4"/>
      <c r="MC5" s="22"/>
      <c r="MD5" s="23"/>
      <c r="ME5" s="23"/>
      <c r="MF5" s="23"/>
      <c r="MG5" s="23"/>
      <c r="MH5" s="23"/>
      <c r="MI5" s="23"/>
      <c r="MJ5" s="41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49"/>
      <c r="NB5" s="49"/>
      <c r="NC5" s="23"/>
      <c r="ND5" s="23"/>
      <c r="NE5" s="23"/>
      <c r="NF5" s="23"/>
      <c r="NG5" s="23"/>
    </row>
    <row r="6" spans="1:371" ht="19.5" thickBot="1" x14ac:dyDescent="0.35">
      <c r="A6" s="52"/>
      <c r="B6" s="19">
        <f t="shared" si="12"/>
        <v>0</v>
      </c>
      <c r="C6" s="21"/>
      <c r="D6" s="16">
        <f>C6-(COUNTA(F6:GE6))</f>
        <v>0</v>
      </c>
      <c r="E6" s="16">
        <f>C6-B6</f>
        <v>0</v>
      </c>
      <c r="F6" s="22"/>
      <c r="G6" s="23"/>
      <c r="H6" s="23"/>
      <c r="I6" s="23"/>
      <c r="J6" s="23"/>
      <c r="K6" s="42"/>
      <c r="L6" s="23"/>
      <c r="M6" s="23"/>
      <c r="N6" s="23"/>
      <c r="O6" s="23"/>
      <c r="P6" s="23"/>
      <c r="Q6" s="23"/>
      <c r="R6" s="42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4"/>
      <c r="AK6" s="22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37"/>
      <c r="BN6" s="22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4"/>
      <c r="CS6" s="22"/>
      <c r="CT6" s="23"/>
      <c r="CU6" s="23"/>
      <c r="CV6" s="23"/>
      <c r="CW6" s="40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4"/>
      <c r="DW6" s="22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4"/>
      <c r="FB6" s="22"/>
      <c r="FC6" s="42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4"/>
      <c r="GF6" s="22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4"/>
      <c r="HK6" s="22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42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4"/>
      <c r="IP6" s="22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4"/>
      <c r="JT6" s="22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4"/>
      <c r="KY6" s="48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4"/>
      <c r="MC6" s="22"/>
      <c r="MD6" s="23"/>
      <c r="ME6" s="23"/>
      <c r="MF6" s="23"/>
      <c r="MG6" s="23"/>
      <c r="MH6" s="23"/>
      <c r="MI6" s="23"/>
      <c r="MJ6" s="41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49"/>
      <c r="NB6" s="49"/>
      <c r="NC6" s="23"/>
      <c r="ND6" s="23"/>
      <c r="NE6" s="23"/>
      <c r="NF6" s="23"/>
      <c r="NG6" s="24"/>
    </row>
    <row r="7" spans="1:371" ht="26.25" customHeight="1" x14ac:dyDescent="0.3">
      <c r="A7" s="53"/>
      <c r="B7" s="19">
        <f t="shared" si="12"/>
        <v>0</v>
      </c>
      <c r="C7" s="21"/>
      <c r="D7" s="16">
        <f>C7-(COUNTA(F7:GE7))</f>
        <v>0</v>
      </c>
      <c r="E7" s="16">
        <f t="shared" ref="E7:E19" si="13">C7-B7</f>
        <v>0</v>
      </c>
      <c r="F7" s="22"/>
      <c r="G7" s="23"/>
      <c r="H7" s="23"/>
      <c r="I7" s="23"/>
      <c r="J7" s="23"/>
      <c r="K7" s="42"/>
      <c r="L7" s="23"/>
      <c r="M7" s="23"/>
      <c r="N7" s="23"/>
      <c r="O7" s="23"/>
      <c r="P7" s="23"/>
      <c r="Q7" s="23"/>
      <c r="R7" s="42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4"/>
      <c r="AK7" s="22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37"/>
      <c r="BN7" s="22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4"/>
      <c r="CS7" s="22"/>
      <c r="CT7" s="23"/>
      <c r="CU7" s="23"/>
      <c r="CV7" s="23"/>
      <c r="CW7" s="40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4"/>
      <c r="DW7" s="22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4"/>
      <c r="FB7" s="22"/>
      <c r="FC7" s="42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4"/>
      <c r="GF7" s="22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4"/>
      <c r="HK7" s="22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42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4"/>
      <c r="IP7" s="22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4"/>
      <c r="JT7" s="22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4"/>
      <c r="KY7" s="48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4"/>
      <c r="MC7" s="22"/>
      <c r="MD7" s="23"/>
      <c r="ME7" s="23"/>
      <c r="MF7" s="23"/>
      <c r="MG7" s="23"/>
      <c r="MH7" s="23"/>
      <c r="MI7" s="23"/>
      <c r="MJ7" s="41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49"/>
      <c r="NB7" s="49"/>
      <c r="NC7" s="23"/>
      <c r="ND7" s="23"/>
      <c r="NE7" s="23"/>
      <c r="NF7" s="23"/>
      <c r="NG7" s="24"/>
    </row>
    <row r="8" spans="1:371" ht="24.75" customHeight="1" x14ac:dyDescent="0.3">
      <c r="A8" s="54"/>
      <c r="B8" s="19">
        <f t="shared" si="12"/>
        <v>0</v>
      </c>
      <c r="C8" s="21"/>
      <c r="D8" s="16">
        <f>C8-(COUNTA(F8:GE8))</f>
        <v>0</v>
      </c>
      <c r="E8" s="16">
        <f t="shared" ref="E8" si="14">C8-B8</f>
        <v>0</v>
      </c>
      <c r="F8" s="22"/>
      <c r="G8" s="23"/>
      <c r="H8" s="23"/>
      <c r="I8" s="23"/>
      <c r="J8" s="23"/>
      <c r="K8" s="42"/>
      <c r="L8" s="23"/>
      <c r="M8" s="23"/>
      <c r="N8" s="23"/>
      <c r="O8" s="23"/>
      <c r="P8" s="23"/>
      <c r="Q8" s="23"/>
      <c r="R8" s="42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4"/>
      <c r="AK8" s="22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37"/>
      <c r="BN8" s="22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4"/>
      <c r="CS8" s="22"/>
      <c r="CT8" s="23"/>
      <c r="CU8" s="23"/>
      <c r="CV8" s="23"/>
      <c r="CW8" s="40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4"/>
      <c r="DW8" s="22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4"/>
      <c r="FB8" s="22"/>
      <c r="FC8" s="42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44"/>
      <c r="GF8" s="45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4"/>
      <c r="HK8" s="22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42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4"/>
      <c r="IP8" s="22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4"/>
      <c r="JT8" s="22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4"/>
      <c r="KY8" s="48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4"/>
      <c r="MC8" s="22"/>
      <c r="MD8" s="23"/>
      <c r="ME8" s="23"/>
      <c r="MF8" s="23"/>
      <c r="MG8" s="23"/>
      <c r="MH8" s="23"/>
      <c r="MI8" s="23"/>
      <c r="MJ8" s="41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49"/>
      <c r="NB8" s="49"/>
      <c r="NC8" s="23"/>
      <c r="ND8" s="23"/>
      <c r="NE8" s="23"/>
      <c r="NF8" s="23"/>
      <c r="NG8" s="44"/>
    </row>
    <row r="9" spans="1:371" ht="19.5" thickBot="1" x14ac:dyDescent="0.35">
      <c r="A9" s="55"/>
      <c r="B9" s="19">
        <f t="shared" si="12"/>
        <v>0</v>
      </c>
      <c r="C9" s="21"/>
      <c r="D9" s="16">
        <v>0</v>
      </c>
      <c r="E9" s="16">
        <f>C9-B9</f>
        <v>0</v>
      </c>
      <c r="F9" s="22"/>
      <c r="G9" s="23"/>
      <c r="H9" s="23"/>
      <c r="I9" s="23"/>
      <c r="J9" s="23"/>
      <c r="K9" s="42"/>
      <c r="L9" s="23"/>
      <c r="M9" s="23"/>
      <c r="N9" s="23"/>
      <c r="O9" s="23"/>
      <c r="P9" s="23"/>
      <c r="Q9" s="23"/>
      <c r="R9" s="42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4"/>
      <c r="AK9" s="22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37"/>
      <c r="BN9" s="22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4"/>
      <c r="CS9" s="22"/>
      <c r="CT9" s="23"/>
      <c r="CU9" s="23"/>
      <c r="CV9" s="23"/>
      <c r="CW9" s="40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4"/>
      <c r="DW9" s="22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4"/>
      <c r="FB9" s="22"/>
      <c r="FC9" s="42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4"/>
      <c r="GF9" s="22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4"/>
      <c r="HK9" s="22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42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4"/>
      <c r="IP9" s="22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4"/>
      <c r="JT9" s="22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4"/>
      <c r="KY9" s="48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4"/>
      <c r="MC9" s="22"/>
      <c r="MD9" s="23"/>
      <c r="ME9" s="23"/>
      <c r="MF9" s="23"/>
      <c r="MG9" s="23"/>
      <c r="MH9" s="23"/>
      <c r="MI9" s="23"/>
      <c r="MJ9" s="41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49"/>
      <c r="NB9" s="49"/>
      <c r="NC9" s="23"/>
      <c r="ND9" s="23"/>
      <c r="NE9" s="23"/>
      <c r="NF9" s="23"/>
      <c r="NG9" s="24"/>
    </row>
    <row r="10" spans="1:371" ht="19.5" thickBot="1" x14ac:dyDescent="0.35">
      <c r="A10" s="56"/>
      <c r="B10" s="19">
        <f t="shared" si="12"/>
        <v>0</v>
      </c>
      <c r="C10" s="21"/>
      <c r="D10" s="16">
        <f t="shared" ref="D10:D19" si="15">C10-(COUNTA(F10:GE10))</f>
        <v>0</v>
      </c>
      <c r="E10" s="16">
        <f>C10-B10</f>
        <v>0</v>
      </c>
      <c r="F10" s="22"/>
      <c r="G10" s="23"/>
      <c r="H10" s="23"/>
      <c r="I10" s="23"/>
      <c r="J10" s="23"/>
      <c r="K10" s="42"/>
      <c r="L10" s="23"/>
      <c r="M10" s="23"/>
      <c r="N10" s="23"/>
      <c r="O10" s="23"/>
      <c r="P10" s="23"/>
      <c r="Q10" s="23"/>
      <c r="R10" s="42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4"/>
      <c r="AK10" s="22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37"/>
      <c r="BN10" s="22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4"/>
      <c r="CS10" s="22"/>
      <c r="CT10" s="23"/>
      <c r="CU10" s="23"/>
      <c r="CV10" s="23"/>
      <c r="CW10" s="40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4"/>
      <c r="DW10" s="22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4"/>
      <c r="FB10" s="22"/>
      <c r="FC10" s="42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4"/>
      <c r="HK10" s="22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42"/>
      <c r="HZ10" s="23"/>
      <c r="IA10" s="23"/>
      <c r="IB10" s="23"/>
      <c r="IC10" s="23"/>
      <c r="ID10" s="23"/>
      <c r="IE10" s="23"/>
      <c r="IF10" s="23"/>
      <c r="IG10" s="23"/>
      <c r="IH10" s="23"/>
      <c r="IJ10" s="23"/>
      <c r="IK10" s="23"/>
      <c r="IL10" s="23"/>
      <c r="IM10" s="23"/>
      <c r="IN10" s="23"/>
      <c r="IO10" s="24"/>
      <c r="IP10" s="22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4"/>
      <c r="JT10" s="22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4"/>
      <c r="KY10" s="48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4"/>
      <c r="MC10" s="22"/>
      <c r="MD10" s="23"/>
      <c r="ME10" s="23"/>
      <c r="MF10" s="23"/>
      <c r="MG10" s="23"/>
      <c r="MH10" s="23"/>
      <c r="MI10" s="23"/>
      <c r="MJ10" s="41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49"/>
      <c r="NB10" s="49"/>
      <c r="NC10" s="23"/>
      <c r="ND10" s="23"/>
      <c r="NE10" s="23"/>
      <c r="NF10" s="23"/>
      <c r="NG10" s="24"/>
    </row>
    <row r="11" spans="1:371" ht="18.75" x14ac:dyDescent="0.3">
      <c r="A11" s="57"/>
      <c r="B11" s="19">
        <f t="shared" si="12"/>
        <v>0</v>
      </c>
      <c r="C11" s="21"/>
      <c r="D11" s="16">
        <f t="shared" si="15"/>
        <v>0</v>
      </c>
      <c r="E11" s="16">
        <f>C11-B11</f>
        <v>0</v>
      </c>
      <c r="F11" s="22"/>
      <c r="G11" s="23"/>
      <c r="H11" s="23"/>
      <c r="I11" s="23"/>
      <c r="J11" s="23"/>
      <c r="K11" s="42"/>
      <c r="L11" s="23"/>
      <c r="M11" s="23"/>
      <c r="N11" s="23"/>
      <c r="O11" s="23"/>
      <c r="P11" s="23"/>
      <c r="Q11" s="23"/>
      <c r="R11" s="42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4"/>
      <c r="AK11" s="22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37"/>
      <c r="BN11" s="22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4"/>
      <c r="CS11" s="22"/>
      <c r="CT11" s="23"/>
      <c r="CU11" s="23"/>
      <c r="CV11" s="23"/>
      <c r="CW11" s="40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4"/>
      <c r="DW11" s="22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4"/>
      <c r="FB11" s="22"/>
      <c r="FC11" s="42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4"/>
      <c r="HK11" s="22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42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4"/>
      <c r="IP11" s="22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4"/>
      <c r="JT11" s="22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4"/>
      <c r="KY11" s="48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4"/>
      <c r="MC11" s="22"/>
      <c r="MD11" s="23"/>
      <c r="ME11" s="23"/>
      <c r="MF11" s="23"/>
      <c r="MG11" s="23"/>
      <c r="MH11" s="23"/>
      <c r="MI11" s="23"/>
      <c r="MJ11" s="41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49"/>
      <c r="NB11" s="49"/>
      <c r="NC11" s="23"/>
      <c r="ND11" s="23"/>
      <c r="NE11" s="23"/>
      <c r="NF11" s="23"/>
      <c r="NG11" s="23"/>
    </row>
    <row r="12" spans="1:371" ht="18.75" x14ac:dyDescent="0.3">
      <c r="A12" s="58"/>
      <c r="B12" s="19">
        <f t="shared" si="12"/>
        <v>0</v>
      </c>
      <c r="C12" s="21"/>
      <c r="D12" s="16">
        <f t="shared" si="15"/>
        <v>0</v>
      </c>
      <c r="E12" s="16">
        <f t="shared" si="13"/>
        <v>0</v>
      </c>
      <c r="F12" s="22"/>
      <c r="G12" s="23"/>
      <c r="H12" s="23"/>
      <c r="I12" s="23"/>
      <c r="J12" s="23"/>
      <c r="K12" s="42"/>
      <c r="L12" s="23"/>
      <c r="M12" s="23"/>
      <c r="N12" s="23"/>
      <c r="O12" s="23"/>
      <c r="P12" s="23"/>
      <c r="Q12" s="23"/>
      <c r="R12" s="42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4"/>
      <c r="AK12" s="22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37"/>
      <c r="BN12" s="22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4"/>
      <c r="CS12" s="22"/>
      <c r="CT12" s="23"/>
      <c r="CU12" s="23"/>
      <c r="CV12" s="23"/>
      <c r="CW12" s="40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4"/>
      <c r="DW12" s="22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4"/>
      <c r="FB12" s="22"/>
      <c r="FC12" s="42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4"/>
      <c r="GF12" s="22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4"/>
      <c r="HK12" s="22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42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4"/>
      <c r="IP12" s="22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4"/>
      <c r="JT12" s="22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4"/>
      <c r="KY12" s="48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4"/>
      <c r="MC12" s="22"/>
      <c r="MD12" s="23"/>
      <c r="ME12" s="23"/>
      <c r="MF12" s="23"/>
      <c r="MG12" s="23"/>
      <c r="MH12" s="23"/>
      <c r="MI12" s="23"/>
      <c r="MJ12" s="41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49"/>
      <c r="NB12" s="49"/>
      <c r="NC12" s="23"/>
      <c r="ND12" s="23"/>
      <c r="NE12" s="23"/>
      <c r="NF12" s="23"/>
      <c r="NG12" s="24"/>
    </row>
    <row r="13" spans="1:371" ht="18.75" x14ac:dyDescent="0.3">
      <c r="A13" s="58"/>
      <c r="B13" s="19">
        <f t="shared" si="12"/>
        <v>0</v>
      </c>
      <c r="C13" s="21"/>
      <c r="D13" s="16">
        <f t="shared" si="15"/>
        <v>0</v>
      </c>
      <c r="E13" s="16">
        <f t="shared" ref="E13:E18" si="16">C13-B13</f>
        <v>0</v>
      </c>
      <c r="F13" s="22"/>
      <c r="G13" s="23"/>
      <c r="H13" s="23"/>
      <c r="I13" s="23"/>
      <c r="J13" s="23"/>
      <c r="K13" s="42"/>
      <c r="L13" s="23"/>
      <c r="M13" s="23"/>
      <c r="N13" s="23"/>
      <c r="O13" s="23"/>
      <c r="P13" s="23"/>
      <c r="Q13" s="23"/>
      <c r="R13" s="42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4"/>
      <c r="AK13" s="22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37"/>
      <c r="BN13" s="22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4"/>
      <c r="CS13" s="22"/>
      <c r="CT13" s="23"/>
      <c r="CU13" s="23"/>
      <c r="CV13" s="23"/>
      <c r="CW13" s="40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4"/>
      <c r="DW13" s="22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4"/>
      <c r="FB13" s="22"/>
      <c r="FC13" s="42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4"/>
      <c r="GF13" s="22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4"/>
      <c r="HK13" s="22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42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4"/>
      <c r="IP13" s="22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4"/>
      <c r="JT13" s="22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4"/>
      <c r="KY13" s="48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4"/>
      <c r="MC13" s="22"/>
      <c r="MD13" s="23"/>
      <c r="ME13" s="23"/>
      <c r="MF13" s="23"/>
      <c r="MG13" s="23"/>
      <c r="MH13" s="23"/>
      <c r="MI13" s="23"/>
      <c r="MJ13" s="41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49"/>
      <c r="NB13" s="49"/>
      <c r="NC13" s="23"/>
      <c r="ND13" s="23"/>
      <c r="NE13" s="23"/>
      <c r="NF13" s="23"/>
      <c r="NG13" s="24"/>
    </row>
    <row r="14" spans="1:371" ht="18.75" x14ac:dyDescent="0.3">
      <c r="A14" s="58"/>
      <c r="B14" s="19">
        <f t="shared" si="12"/>
        <v>0</v>
      </c>
      <c r="C14" s="21"/>
      <c r="D14" s="16">
        <f t="shared" si="15"/>
        <v>0</v>
      </c>
      <c r="E14" s="16">
        <f t="shared" si="16"/>
        <v>0</v>
      </c>
      <c r="F14" s="22"/>
      <c r="G14" s="23"/>
      <c r="H14" s="23"/>
      <c r="I14" s="23"/>
      <c r="J14" s="23"/>
      <c r="K14" s="42"/>
      <c r="L14" s="23"/>
      <c r="M14" s="23"/>
      <c r="N14" s="23"/>
      <c r="O14" s="23"/>
      <c r="P14" s="23"/>
      <c r="Q14" s="23"/>
      <c r="R14" s="42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4"/>
      <c r="AK14" s="22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37"/>
      <c r="BN14" s="22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4"/>
      <c r="CS14" s="22"/>
      <c r="CT14" s="23"/>
      <c r="CU14" s="23"/>
      <c r="CV14" s="23"/>
      <c r="CW14" s="40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4"/>
      <c r="DW14" s="22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4"/>
      <c r="FB14" s="22"/>
      <c r="FC14" s="42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4"/>
      <c r="GF14" s="22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4"/>
      <c r="HK14" s="22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42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4"/>
      <c r="IP14" s="22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4"/>
      <c r="JT14" s="22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4"/>
      <c r="KY14" s="48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4"/>
      <c r="MC14" s="22"/>
      <c r="MD14" s="23"/>
      <c r="ME14" s="23"/>
      <c r="MF14" s="23"/>
      <c r="MG14" s="23"/>
      <c r="MH14" s="23"/>
      <c r="MI14" s="23"/>
      <c r="MJ14" s="41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49"/>
      <c r="NB14" s="49"/>
      <c r="NC14" s="23"/>
      <c r="ND14" s="23"/>
      <c r="NE14" s="23"/>
      <c r="NF14" s="23"/>
      <c r="NG14" s="24"/>
    </row>
    <row r="15" spans="1:371" ht="18.75" x14ac:dyDescent="0.3">
      <c r="A15" s="58"/>
      <c r="B15" s="19">
        <f t="shared" si="12"/>
        <v>0</v>
      </c>
      <c r="C15" s="21"/>
      <c r="D15" s="16">
        <f t="shared" si="15"/>
        <v>0</v>
      </c>
      <c r="E15" s="16">
        <f t="shared" si="16"/>
        <v>0</v>
      </c>
      <c r="F15" s="22"/>
      <c r="G15" s="23"/>
      <c r="H15" s="23"/>
      <c r="I15" s="23"/>
      <c r="J15" s="23"/>
      <c r="K15" s="42"/>
      <c r="L15" s="23"/>
      <c r="M15" s="23"/>
      <c r="N15" s="23"/>
      <c r="O15" s="23"/>
      <c r="P15" s="23"/>
      <c r="Q15" s="23"/>
      <c r="R15" s="42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4"/>
      <c r="AK15" s="22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37"/>
      <c r="BN15" s="22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4"/>
      <c r="CS15" s="22"/>
      <c r="CT15" s="23"/>
      <c r="CU15" s="23"/>
      <c r="CV15" s="23"/>
      <c r="CW15" s="40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4"/>
      <c r="DW15" s="22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4"/>
      <c r="FB15" s="22"/>
      <c r="FC15" s="42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4"/>
      <c r="GF15" s="22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4"/>
      <c r="HK15" s="22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42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4"/>
      <c r="IP15" s="22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4"/>
      <c r="JT15" s="22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4"/>
      <c r="KY15" s="48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4"/>
      <c r="MC15" s="22"/>
      <c r="MD15" s="23"/>
      <c r="ME15" s="23"/>
      <c r="MF15" s="23"/>
      <c r="MG15" s="23"/>
      <c r="MH15" s="23"/>
      <c r="MI15" s="23"/>
      <c r="MJ15" s="41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49"/>
      <c r="NB15" s="49"/>
      <c r="NC15" s="23"/>
      <c r="ND15" s="23"/>
      <c r="NE15" s="23"/>
      <c r="NF15" s="23"/>
      <c r="NG15" s="24"/>
    </row>
    <row r="16" spans="1:371" ht="18.75" x14ac:dyDescent="0.3">
      <c r="A16" s="58"/>
      <c r="B16" s="19">
        <f t="shared" si="12"/>
        <v>0</v>
      </c>
      <c r="C16" s="21"/>
      <c r="D16" s="16">
        <f t="shared" si="15"/>
        <v>0</v>
      </c>
      <c r="E16" s="16">
        <f t="shared" si="16"/>
        <v>0</v>
      </c>
      <c r="F16" s="22"/>
      <c r="G16" s="23"/>
      <c r="H16" s="23"/>
      <c r="I16" s="23"/>
      <c r="J16" s="23"/>
      <c r="K16" s="42"/>
      <c r="L16" s="23"/>
      <c r="M16" s="23"/>
      <c r="N16" s="23"/>
      <c r="O16" s="23"/>
      <c r="P16" s="23"/>
      <c r="Q16" s="23"/>
      <c r="R16" s="42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4"/>
      <c r="AK16" s="22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37"/>
      <c r="BN16" s="22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4"/>
      <c r="CS16" s="22"/>
      <c r="CT16" s="23"/>
      <c r="CU16" s="23"/>
      <c r="CV16" s="23"/>
      <c r="CW16" s="40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4"/>
      <c r="DW16" s="22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4"/>
      <c r="FB16" s="22"/>
      <c r="FC16" s="42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4"/>
      <c r="GF16" s="22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4"/>
      <c r="HK16" s="22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42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4"/>
      <c r="IP16" s="22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4"/>
      <c r="JT16" s="22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4"/>
      <c r="KY16" s="48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4"/>
      <c r="MC16" s="22"/>
      <c r="MD16" s="23"/>
      <c r="ME16" s="23"/>
      <c r="MF16" s="23"/>
      <c r="MG16" s="23"/>
      <c r="MH16" s="23"/>
      <c r="MI16" s="23"/>
      <c r="MJ16" s="41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49"/>
      <c r="NB16" s="49"/>
      <c r="NC16" s="23"/>
      <c r="ND16" s="23"/>
      <c r="NE16" s="23"/>
      <c r="NF16" s="23"/>
      <c r="NG16" s="24"/>
    </row>
    <row r="17" spans="1:371" ht="18.75" x14ac:dyDescent="0.3">
      <c r="A17" s="58"/>
      <c r="B17" s="19">
        <f t="shared" si="12"/>
        <v>0</v>
      </c>
      <c r="C17" s="21"/>
      <c r="D17" s="16">
        <f t="shared" si="15"/>
        <v>0</v>
      </c>
      <c r="E17" s="16">
        <f t="shared" si="16"/>
        <v>0</v>
      </c>
      <c r="F17" s="22"/>
      <c r="G17" s="23"/>
      <c r="H17" s="23"/>
      <c r="I17" s="23"/>
      <c r="J17" s="23"/>
      <c r="K17" s="42"/>
      <c r="L17" s="23"/>
      <c r="M17" s="23"/>
      <c r="N17" s="23"/>
      <c r="O17" s="23"/>
      <c r="P17" s="23"/>
      <c r="Q17" s="23"/>
      <c r="R17" s="42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  <c r="AK17" s="22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37"/>
      <c r="BN17" s="22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4"/>
      <c r="CS17" s="22"/>
      <c r="CT17" s="23"/>
      <c r="CU17" s="23"/>
      <c r="CV17" s="23"/>
      <c r="CW17" s="40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4"/>
      <c r="DW17" s="22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4"/>
      <c r="FB17" s="22"/>
      <c r="FC17" s="42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4"/>
      <c r="GF17" s="22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4"/>
      <c r="HK17" s="22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42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4"/>
      <c r="IP17" s="22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4"/>
      <c r="JT17" s="22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4"/>
      <c r="KY17" s="48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4"/>
      <c r="MC17" s="22"/>
      <c r="MD17" s="23"/>
      <c r="ME17" s="23"/>
      <c r="MF17" s="23"/>
      <c r="MG17" s="23"/>
      <c r="MH17" s="23"/>
      <c r="MI17" s="23"/>
      <c r="MJ17" s="41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49"/>
      <c r="NB17" s="49"/>
      <c r="NC17" s="23"/>
      <c r="ND17" s="23"/>
      <c r="NE17" s="23"/>
      <c r="NF17" s="23"/>
      <c r="NG17" s="24"/>
    </row>
    <row r="18" spans="1:371" ht="18.75" x14ac:dyDescent="0.3">
      <c r="A18" s="59"/>
      <c r="B18" s="19">
        <f t="shared" si="12"/>
        <v>0</v>
      </c>
      <c r="C18" s="21"/>
      <c r="D18" s="16">
        <f t="shared" si="15"/>
        <v>0</v>
      </c>
      <c r="E18" s="16">
        <f t="shared" si="16"/>
        <v>0</v>
      </c>
      <c r="F18" s="22"/>
      <c r="G18" s="23"/>
      <c r="H18" s="23"/>
      <c r="I18" s="23"/>
      <c r="J18" s="23"/>
      <c r="K18" s="42"/>
      <c r="L18" s="23"/>
      <c r="M18" s="23"/>
      <c r="N18" s="23"/>
      <c r="O18" s="23"/>
      <c r="P18" s="23"/>
      <c r="Q18" s="23"/>
      <c r="R18" s="42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4"/>
      <c r="AK18" s="22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37"/>
      <c r="BN18" s="22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4"/>
      <c r="CS18" s="22"/>
      <c r="CT18" s="23"/>
      <c r="CU18" s="23"/>
      <c r="CV18" s="23"/>
      <c r="CW18" s="40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4"/>
      <c r="DW18" s="22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4"/>
      <c r="FB18" s="22"/>
      <c r="FC18" s="42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4"/>
      <c r="GF18" s="22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4"/>
      <c r="HK18" s="22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42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4"/>
      <c r="IP18" s="22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4"/>
      <c r="JT18" s="22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4"/>
      <c r="KY18" s="48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4"/>
      <c r="MC18" s="22"/>
      <c r="MD18" s="23"/>
      <c r="ME18" s="23"/>
      <c r="MF18" s="23"/>
      <c r="MG18" s="23"/>
      <c r="MH18" s="23"/>
      <c r="MI18" s="23"/>
      <c r="MJ18" s="41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49"/>
      <c r="NB18" s="49"/>
      <c r="NC18" s="23"/>
      <c r="ND18" s="23"/>
      <c r="NE18" s="23"/>
      <c r="NF18" s="23"/>
      <c r="NG18" s="24"/>
    </row>
    <row r="19" spans="1:371" ht="18.75" x14ac:dyDescent="0.3">
      <c r="A19" s="59"/>
      <c r="B19" s="19">
        <f t="shared" si="12"/>
        <v>0</v>
      </c>
      <c r="C19" s="21"/>
      <c r="D19" s="16">
        <f t="shared" si="15"/>
        <v>0</v>
      </c>
      <c r="E19" s="16">
        <f t="shared" si="13"/>
        <v>0</v>
      </c>
      <c r="F19" s="22"/>
      <c r="G19" s="23"/>
      <c r="H19" s="23"/>
      <c r="I19" s="23"/>
      <c r="J19" s="23"/>
      <c r="K19" s="42"/>
      <c r="L19" s="23"/>
      <c r="M19" s="23"/>
      <c r="N19" s="23"/>
      <c r="O19" s="23"/>
      <c r="P19" s="23"/>
      <c r="Q19" s="23"/>
      <c r="R19" s="42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4"/>
      <c r="AK19" s="22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37"/>
      <c r="BN19" s="22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4"/>
      <c r="CS19" s="22"/>
      <c r="CT19" s="23"/>
      <c r="CU19" s="23"/>
      <c r="CV19" s="23"/>
      <c r="CW19" s="40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4"/>
      <c r="DW19" s="22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4"/>
      <c r="FB19" s="22"/>
      <c r="FC19" s="42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4"/>
      <c r="GF19" s="22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4"/>
      <c r="HK19" s="22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42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4"/>
      <c r="IP19" s="22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4"/>
      <c r="JT19" s="22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4"/>
      <c r="KY19" s="48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4"/>
      <c r="MC19" s="22"/>
      <c r="MD19" s="23"/>
      <c r="ME19" s="23"/>
      <c r="MF19" s="23"/>
      <c r="MG19" s="23"/>
      <c r="MH19" s="23"/>
      <c r="MI19" s="23"/>
      <c r="MJ19" s="41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49"/>
      <c r="NB19" s="49"/>
      <c r="NC19" s="23"/>
      <c r="ND19" s="23"/>
      <c r="NE19" s="23"/>
      <c r="NF19" s="23"/>
      <c r="NG19" s="24"/>
    </row>
    <row r="21" spans="1:371" ht="21" x14ac:dyDescent="0.35">
      <c r="F21" s="20" t="s">
        <v>16</v>
      </c>
      <c r="G21" s="60" t="s">
        <v>17</v>
      </c>
      <c r="H21" s="61"/>
      <c r="AK21" s="20" t="s">
        <v>16</v>
      </c>
      <c r="AL21" s="60" t="s">
        <v>17</v>
      </c>
      <c r="AM21" s="61"/>
      <c r="BN21" s="20" t="s">
        <v>16</v>
      </c>
      <c r="BO21" s="60" t="s">
        <v>17</v>
      </c>
      <c r="BP21" s="61"/>
      <c r="CS21" s="20" t="s">
        <v>16</v>
      </c>
      <c r="CT21" s="60" t="s">
        <v>17</v>
      </c>
      <c r="CU21" s="61"/>
      <c r="DW21" s="20" t="s">
        <v>16</v>
      </c>
      <c r="DX21" s="60" t="s">
        <v>17</v>
      </c>
      <c r="DY21" s="61"/>
      <c r="FB21" s="20" t="s">
        <v>16</v>
      </c>
      <c r="FC21" s="60" t="s">
        <v>17</v>
      </c>
      <c r="FD21" s="61"/>
      <c r="GF21" s="20" t="s">
        <v>16</v>
      </c>
      <c r="GG21" s="60" t="s">
        <v>17</v>
      </c>
      <c r="GH21" s="61"/>
      <c r="HK21" s="20" t="s">
        <v>16</v>
      </c>
      <c r="HL21" s="60" t="s">
        <v>17</v>
      </c>
      <c r="HM21" s="61"/>
      <c r="IP21" s="20" t="s">
        <v>16</v>
      </c>
      <c r="IQ21" s="60" t="s">
        <v>17</v>
      </c>
      <c r="IR21" s="61"/>
      <c r="JT21" s="20" t="s">
        <v>16</v>
      </c>
      <c r="JU21" s="60" t="s">
        <v>17</v>
      </c>
      <c r="JV21" s="61"/>
      <c r="KY21" s="20" t="s">
        <v>16</v>
      </c>
      <c r="KZ21" s="60" t="s">
        <v>17</v>
      </c>
      <c r="LA21" s="61"/>
      <c r="MC21" s="20" t="s">
        <v>16</v>
      </c>
      <c r="MD21" s="60" t="s">
        <v>17</v>
      </c>
      <c r="ME21" s="61"/>
    </row>
  </sheetData>
  <mergeCells count="29">
    <mergeCell ref="A1:A3"/>
    <mergeCell ref="FB1:GE1"/>
    <mergeCell ref="GF1:HJ1"/>
    <mergeCell ref="E1:E3"/>
    <mergeCell ref="B1:B3"/>
    <mergeCell ref="C1:C3"/>
    <mergeCell ref="D1:D3"/>
    <mergeCell ref="AK1:BM1"/>
    <mergeCell ref="F1:AJ1"/>
    <mergeCell ref="BN1:CR1"/>
    <mergeCell ref="MD21:ME21"/>
    <mergeCell ref="DW1:FA1"/>
    <mergeCell ref="CS1:DV1"/>
    <mergeCell ref="CT21:CU21"/>
    <mergeCell ref="DX21:DY21"/>
    <mergeCell ref="FC21:FD21"/>
    <mergeCell ref="GG21:GH21"/>
    <mergeCell ref="HL21:HM21"/>
    <mergeCell ref="IQ21:IR21"/>
    <mergeCell ref="JT1:KX1"/>
    <mergeCell ref="KY1:MB1"/>
    <mergeCell ref="MC1:NG1"/>
    <mergeCell ref="HK1:IO1"/>
    <mergeCell ref="IP1:JS1"/>
    <mergeCell ref="G21:H21"/>
    <mergeCell ref="AL21:AM21"/>
    <mergeCell ref="BO21:BP21"/>
    <mergeCell ref="JU21:JV21"/>
    <mergeCell ref="KZ21:LA21"/>
  </mergeCells>
  <conditionalFormatting sqref="A2:XFD2">
    <cfRule type="containsText" dxfId="118" priority="413" operator="containsText" text="sab">
      <formula>NOT(ISERROR(SEARCH("sab",A2)))</formula>
    </cfRule>
    <cfRule type="containsText" dxfId="117" priority="412" operator="containsText" text="dom">
      <formula>NOT(ISERROR(SEARCH("dom",A2)))</formula>
    </cfRule>
  </conditionalFormatting>
  <conditionalFormatting sqref="F4:F19">
    <cfRule type="expression" dxfId="116" priority="407">
      <formula>$F$2="dom"</formula>
    </cfRule>
    <cfRule type="expression" dxfId="115" priority="408">
      <formula>$F$2="sab"</formula>
    </cfRule>
  </conditionalFormatting>
  <conditionalFormatting sqref="F4:BL19 BN4:HJ4 HS4 NC4:NE18 DP4:DP19 IC5:MZ9 NF5:NG18 BN5:HW19 IC10:IH10 IC11:MZ19 NC19:NG19">
    <cfRule type="containsText" dxfId="114" priority="414" operator="containsText" text="F">
      <formula>NOT(ISERROR(SEARCH("F",F4)))</formula>
    </cfRule>
  </conditionalFormatting>
  <conditionalFormatting sqref="F4:HJ4 HS4 NC4:NE18 DP4:DP19 F5:HW5 IC5:MZ9 NF5:NG18 F6:H19 J6:HW19 IE10:IH10 IC11:MZ19 NC19:NG19">
    <cfRule type="expression" dxfId="113" priority="398">
      <formula>F$2="sab"</formula>
    </cfRule>
  </conditionalFormatting>
  <conditionalFormatting sqref="G4:G19">
    <cfRule type="expression" dxfId="112" priority="405">
      <formula>$G$2="dom"</formula>
    </cfRule>
    <cfRule type="expression" dxfId="111" priority="406">
      <formula>$G$2="sab"</formula>
    </cfRule>
  </conditionalFormatting>
  <conditionalFormatting sqref="H4:H5">
    <cfRule type="expression" dxfId="110" priority="402">
      <formula>$H$2="sab"</formula>
    </cfRule>
    <cfRule type="expression" dxfId="109" priority="401">
      <formula>$H$2="dom"</formula>
    </cfRule>
  </conditionalFormatting>
  <conditionalFormatting sqref="I6:I19 J13">
    <cfRule type="expression" dxfId="108" priority="394">
      <formula>$I$2="sab"</formula>
    </cfRule>
    <cfRule type="expression" dxfId="107" priority="393">
      <formula>$I$2="dom"</formula>
    </cfRule>
  </conditionalFormatting>
  <conditionalFormatting sqref="I5:J5">
    <cfRule type="expression" dxfId="106" priority="374">
      <formula>I$2="sab"</formula>
    </cfRule>
    <cfRule type="expression" dxfId="105" priority="373">
      <formula>I$2="dom"</formula>
    </cfRule>
    <cfRule type="containsText" dxfId="104" priority="375" operator="containsText" text="F">
      <formula>NOT(ISERROR(SEARCH("F",I5)))</formula>
    </cfRule>
  </conditionalFormatting>
  <conditionalFormatting sqref="J4:J5">
    <cfRule type="expression" dxfId="103" priority="389">
      <formula>J$2="dom"</formula>
    </cfRule>
    <cfRule type="expression" dxfId="102" priority="390">
      <formula>J$2="sab"</formula>
    </cfRule>
  </conditionalFormatting>
  <conditionalFormatting sqref="J6:HW19 F4:HJ4 F5:HW5 IC11:MZ19 NF5:NG18 IC5:MZ9 HS4 NC4:NE18 DP4:DP19 F6:H19 IE10:IH10 NC19:NG19">
    <cfRule type="expression" dxfId="101" priority="397">
      <formula>F$2="dom"</formula>
    </cfRule>
  </conditionalFormatting>
  <conditionalFormatting sqref="BM2">
    <cfRule type="expression" dxfId="100" priority="381">
      <formula>$BM$2=$BN$2</formula>
    </cfRule>
  </conditionalFormatting>
  <conditionalFormatting sqref="BM3">
    <cfRule type="expression" dxfId="99" priority="380">
      <formula>$BM$2=$BN$2</formula>
    </cfRule>
  </conditionalFormatting>
  <conditionalFormatting sqref="BM4:BM19">
    <cfRule type="expression" dxfId="98" priority="379">
      <formula>$BM$2=$BN$2</formula>
    </cfRule>
    <cfRule type="containsText" dxfId="97" priority="384" operator="containsText" text="F">
      <formula>NOT(ISERROR(SEARCH("F",BM4)))</formula>
    </cfRule>
  </conditionalFormatting>
  <conditionalFormatting sqref="CT5">
    <cfRule type="expression" dxfId="96" priority="359">
      <formula>CT$2="sab"</formula>
    </cfRule>
    <cfRule type="containsText" dxfId="95" priority="360" operator="containsText" text="F">
      <formula>NOT(ISERROR(SEARCH("F",CT5)))</formula>
    </cfRule>
    <cfRule type="expression" dxfId="94" priority="358">
      <formula>CT$2="dom"</formula>
    </cfRule>
  </conditionalFormatting>
  <conditionalFormatting sqref="DR5:DV5">
    <cfRule type="expression" dxfId="93" priority="320">
      <formula>DR$2="dom"</formula>
    </cfRule>
    <cfRule type="expression" dxfId="92" priority="321">
      <formula>DR$2="sab"</formula>
    </cfRule>
    <cfRule type="containsText" dxfId="91" priority="322" operator="containsText" text="F">
      <formula>NOT(ISERROR(SEARCH("F",DR5)))</formula>
    </cfRule>
  </conditionalFormatting>
  <conditionalFormatting sqref="FA5:FB5">
    <cfRule type="expression" dxfId="90" priority="102">
      <formula>FA$2="sab"</formula>
    </cfRule>
    <cfRule type="containsText" dxfId="89" priority="103" operator="containsText" text="F">
      <formula>NOT(ISERROR(SEARCH("F",FA5)))</formula>
    </cfRule>
    <cfRule type="expression" dxfId="88" priority="101">
      <formula>FA$2="dom"</formula>
    </cfRule>
  </conditionalFormatting>
  <conditionalFormatting sqref="FD5:FE5">
    <cfRule type="expression" dxfId="87" priority="315">
      <formula>FD$2="sab"</formula>
    </cfRule>
    <cfRule type="containsText" dxfId="86" priority="316" operator="containsText" text="F">
      <formula>NOT(ISERROR(SEARCH("F",FD5)))</formula>
    </cfRule>
    <cfRule type="expression" dxfId="85" priority="314">
      <formula>FD$2="dom"</formula>
    </cfRule>
  </conditionalFormatting>
  <conditionalFormatting sqref="FO5:FS5">
    <cfRule type="containsText" dxfId="84" priority="247" operator="containsText" text="F">
      <formula>NOT(ISERROR(SEARCH("F",FO5)))</formula>
    </cfRule>
    <cfRule type="expression" dxfId="83" priority="245">
      <formula>FO$2="dom"</formula>
    </cfRule>
    <cfRule type="expression" dxfId="82" priority="246">
      <formula>FO$2="sab"</formula>
    </cfRule>
  </conditionalFormatting>
  <conditionalFormatting sqref="GC11:GG11">
    <cfRule type="expression" dxfId="81" priority="353">
      <formula>GC$2="dom"</formula>
    </cfRule>
    <cfRule type="expression" dxfId="80" priority="354">
      <formula>GC$2="sab"</formula>
    </cfRule>
  </conditionalFormatting>
  <conditionalFormatting sqref="GJ5:GN5">
    <cfRule type="expression" dxfId="79" priority="227">
      <formula>GJ$2="dom"</formula>
    </cfRule>
    <cfRule type="containsText" dxfId="78" priority="229" operator="containsText" text="F">
      <formula>NOT(ISERROR(SEARCH("F",GJ5)))</formula>
    </cfRule>
    <cfRule type="expression" dxfId="77" priority="228">
      <formula>GJ$2="sab"</formula>
    </cfRule>
  </conditionalFormatting>
  <conditionalFormatting sqref="GQ5:GU5">
    <cfRule type="expression" dxfId="76" priority="185">
      <formula>GQ$2="dom"</formula>
    </cfRule>
    <cfRule type="expression" dxfId="75" priority="186">
      <formula>GQ$2="sab"</formula>
    </cfRule>
    <cfRule type="containsText" dxfId="74" priority="187" operator="containsText" text="F">
      <formula>NOT(ISERROR(SEARCH("F",GQ5)))</formula>
    </cfRule>
  </conditionalFormatting>
  <conditionalFormatting sqref="GT11:GU11">
    <cfRule type="expression" dxfId="73" priority="335">
      <formula>GT$2="dom"</formula>
    </cfRule>
    <cfRule type="expression" dxfId="72" priority="336">
      <formula>GT$2="sab"</formula>
    </cfRule>
  </conditionalFormatting>
  <conditionalFormatting sqref="GX5:HB5">
    <cfRule type="containsText" dxfId="71" priority="298" operator="containsText" text="F">
      <formula>NOT(ISERROR(SEARCH("F",GX5)))</formula>
    </cfRule>
    <cfRule type="expression" dxfId="70" priority="296">
      <formula>GX$2="dom"</formula>
    </cfRule>
    <cfRule type="expression" dxfId="69" priority="297">
      <formula>GX$2="sab"</formula>
    </cfRule>
  </conditionalFormatting>
  <conditionalFormatting sqref="GX11:HB11">
    <cfRule type="expression" dxfId="68" priority="351">
      <formula>GX$2="dom"</formula>
    </cfRule>
    <cfRule type="expression" dxfId="67" priority="352">
      <formula>GX$2="sab"</formula>
    </cfRule>
  </conditionalFormatting>
  <conditionalFormatting sqref="HE5:HG5">
    <cfRule type="expression" dxfId="66" priority="174">
      <formula>HE$2="sab"</formula>
    </cfRule>
    <cfRule type="containsText" dxfId="65" priority="175" operator="containsText" text="F">
      <formula>NOT(ISERROR(SEARCH("F",HE5)))</formula>
    </cfRule>
    <cfRule type="expression" dxfId="64" priority="173">
      <formula>HE$2="dom"</formula>
    </cfRule>
  </conditionalFormatting>
  <conditionalFormatting sqref="HE11:HI11">
    <cfRule type="expression" dxfId="63" priority="350">
      <formula>HE$2="sab"</formula>
    </cfRule>
    <cfRule type="expression" dxfId="62" priority="349">
      <formula>HE$2="dom"</formula>
    </cfRule>
  </conditionalFormatting>
  <conditionalFormatting sqref="HK4:KI4 HX5:IB19 NF4:NG5 KK4:NB4 NA5:NB19">
    <cfRule type="expression" dxfId="61" priority="47">
      <formula>HK$2="dom"</formula>
    </cfRule>
  </conditionalFormatting>
  <conditionalFormatting sqref="HK4:KI4 KK4:NB4 NF4:NG5 HX5:IB19 NA5:NB19">
    <cfRule type="expression" dxfId="60" priority="48">
      <formula>HK$2="sab"</formula>
    </cfRule>
    <cfRule type="containsText" dxfId="59" priority="49" operator="containsText" text="F">
      <formula>NOT(ISERROR(SEARCH("F",HK4)))</formula>
    </cfRule>
  </conditionalFormatting>
  <conditionalFormatting sqref="HL5:HP5">
    <cfRule type="containsText" dxfId="58" priority="157" operator="containsText" text="F">
      <formula>NOT(ISERROR(SEARCH("F",HL5)))</formula>
    </cfRule>
    <cfRule type="expression" dxfId="57" priority="156">
      <formula>HL$2="sab"</formula>
    </cfRule>
    <cfRule type="expression" dxfId="56" priority="155">
      <formula>HL$2="dom"</formula>
    </cfRule>
  </conditionalFormatting>
  <conditionalFormatting sqref="HL11:HP11">
    <cfRule type="expression" dxfId="55" priority="347">
      <formula>HL$2="dom"</formula>
    </cfRule>
    <cfRule type="expression" dxfId="54" priority="348">
      <formula>HL$2="sab"</formula>
    </cfRule>
  </conditionalFormatting>
  <conditionalFormatting sqref="HS5:HW5">
    <cfRule type="containsText" dxfId="53" priority="142" operator="containsText" text="F">
      <formula>NOT(ISERROR(SEARCH("F",HS5)))</formula>
    </cfRule>
    <cfRule type="expression" dxfId="52" priority="141">
      <formula>HS$2="sab"</formula>
    </cfRule>
    <cfRule type="expression" dxfId="51" priority="140">
      <formula>HS$2="dom"</formula>
    </cfRule>
  </conditionalFormatting>
  <conditionalFormatting sqref="HS11:HW11">
    <cfRule type="expression" dxfId="50" priority="345">
      <formula>HS$2="dom"</formula>
    </cfRule>
    <cfRule type="expression" dxfId="49" priority="346">
      <formula>HS$2="sab"</formula>
    </cfRule>
  </conditionalFormatting>
  <conditionalFormatting sqref="HZ4:IA19">
    <cfRule type="expression" dxfId="48" priority="44">
      <formula>HZ$2="sab"</formula>
    </cfRule>
    <cfRule type="expression" dxfId="47" priority="43">
      <formula>HZ$2="dom"</formula>
    </cfRule>
  </conditionalFormatting>
  <conditionalFormatting sqref="HZ4:IB19">
    <cfRule type="containsText" dxfId="46" priority="9" operator="containsText" text="F">
      <formula>NOT(ISERROR(SEARCH("F",HZ4)))</formula>
    </cfRule>
    <cfRule type="expression" dxfId="45" priority="8">
      <formula>HZ$2="sab"</formula>
    </cfRule>
    <cfRule type="expression" dxfId="44" priority="7">
      <formula>HZ$2="dom"</formula>
    </cfRule>
  </conditionalFormatting>
  <conditionalFormatting sqref="IC4">
    <cfRule type="expression" dxfId="43" priority="14">
      <formula>IC$2="sab"</formula>
    </cfRule>
    <cfRule type="expression" dxfId="42" priority="13">
      <formula>IC$2="dom"</formula>
    </cfRule>
    <cfRule type="containsText" dxfId="41" priority="15" operator="containsText" text="F">
      <formula>NOT(ISERROR(SEARCH("F",IC4)))</formula>
    </cfRule>
  </conditionalFormatting>
  <conditionalFormatting sqref="IC10:ID10">
    <cfRule type="expression" dxfId="40" priority="444">
      <formula>IJ$2="dom"</formula>
    </cfRule>
    <cfRule type="expression" dxfId="39" priority="445">
      <formula>IJ$2="sab"</formula>
    </cfRule>
  </conditionalFormatting>
  <conditionalFormatting sqref="IC11:ID11">
    <cfRule type="expression" dxfId="38" priority="343">
      <formula>IC$2="dom"</formula>
    </cfRule>
    <cfRule type="expression" dxfId="37" priority="344">
      <formula>IC$2="sab"</formula>
    </cfRule>
  </conditionalFormatting>
  <conditionalFormatting sqref="IG11:IK11">
    <cfRule type="expression" dxfId="36" priority="342">
      <formula>IG$2="sab"</formula>
    </cfRule>
    <cfRule type="expression" dxfId="35" priority="341">
      <formula>IG$2="dom"</formula>
    </cfRule>
  </conditionalFormatting>
  <conditionalFormatting sqref="IH10">
    <cfRule type="expression" dxfId="34" priority="450">
      <formula>II$2="dom"</formula>
    </cfRule>
    <cfRule type="expression" dxfId="33" priority="451">
      <formula>II$2="sab"</formula>
    </cfRule>
  </conditionalFormatting>
  <conditionalFormatting sqref="IJ10:MZ10">
    <cfRule type="expression" dxfId="32" priority="209">
      <formula>IJ$2="sab"</formula>
    </cfRule>
    <cfRule type="expression" dxfId="31" priority="208">
      <formula>IJ$2="dom"</formula>
    </cfRule>
    <cfRule type="containsText" dxfId="30" priority="210" operator="containsText" text="F">
      <formula>NOT(ISERROR(SEARCH("F",IJ10)))</formula>
    </cfRule>
  </conditionalFormatting>
  <conditionalFormatting sqref="IK10">
    <cfRule type="expression" dxfId="29" priority="207">
      <formula>IK$2="sab"</formula>
    </cfRule>
    <cfRule type="expression" dxfId="28" priority="206">
      <formula>IK$2="dom"</formula>
    </cfRule>
  </conditionalFormatting>
  <conditionalFormatting sqref="IU5:IY5">
    <cfRule type="containsText" dxfId="27" priority="127" operator="containsText" text="F">
      <formula>NOT(ISERROR(SEARCH("F",IU5)))</formula>
    </cfRule>
    <cfRule type="expression" dxfId="26" priority="125">
      <formula>IU$2="dom"</formula>
    </cfRule>
    <cfRule type="expression" dxfId="25" priority="126">
      <formula>IU$2="sab"</formula>
    </cfRule>
  </conditionalFormatting>
  <conditionalFormatting sqref="JB5:JF5">
    <cfRule type="containsText" dxfId="24" priority="277" operator="containsText" text="F">
      <formula>NOT(ISERROR(SEARCH("F",JB5)))</formula>
    </cfRule>
    <cfRule type="expression" dxfId="23" priority="275">
      <formula>JB$2="dom"</formula>
    </cfRule>
    <cfRule type="expression" dxfId="22" priority="276">
      <formula>JB$2="sab"</formula>
    </cfRule>
  </conditionalFormatting>
  <conditionalFormatting sqref="JI5:JM5">
    <cfRule type="containsText" dxfId="21" priority="262" operator="containsText" text="F">
      <formula>NOT(ISERROR(SEARCH("F",JI5)))</formula>
    </cfRule>
    <cfRule type="expression" dxfId="20" priority="261">
      <formula>JI$2="sab"</formula>
    </cfRule>
    <cfRule type="expression" dxfId="19" priority="260">
      <formula>JI$2="dom"</formula>
    </cfRule>
  </conditionalFormatting>
  <conditionalFormatting sqref="KJ4">
    <cfRule type="expression" dxfId="18" priority="5">
      <formula>KJ$2="sab"</formula>
    </cfRule>
    <cfRule type="expression" dxfId="17" priority="4">
      <formula>KJ$2="dom"</formula>
    </cfRule>
    <cfRule type="containsText" dxfId="16" priority="6" operator="containsText" text="F">
      <formula>NOT(ISERROR(SEARCH("F",KJ4)))</formula>
    </cfRule>
  </conditionalFormatting>
  <conditionalFormatting sqref="MW4">
    <cfRule type="containsText" dxfId="15" priority="3" operator="containsText" text="F">
      <formula>NOT(ISERROR(SEARCH("F",MW4)))</formula>
    </cfRule>
    <cfRule type="expression" dxfId="14" priority="2">
      <formula>MW$2="sab"</formula>
    </cfRule>
    <cfRule type="expression" dxfId="13" priority="1">
      <formula>MW$2="dom"</formula>
    </cfRule>
  </conditionalFormatting>
  <conditionalFormatting sqref="MW4:MY4">
    <cfRule type="containsText" dxfId="12" priority="21" operator="containsText" text="F">
      <formula>NOT(ISERROR(SEARCH("F",MW4)))</formula>
    </cfRule>
    <cfRule type="expression" dxfId="11" priority="20">
      <formula>MW$2="sab"</formula>
    </cfRule>
    <cfRule type="expression" dxfId="10" priority="19">
      <formula>MW$2="dom"</formula>
    </cfRule>
  </conditionalFormatting>
  <conditionalFormatting sqref="MZ4:MZ5">
    <cfRule type="expression" dxfId="9" priority="22">
      <formula>MZ$2="dom"</formula>
    </cfRule>
    <cfRule type="containsText" dxfId="8" priority="24" operator="containsText" text="F">
      <formula>NOT(ISERROR(SEARCH("F",MZ4)))</formula>
    </cfRule>
    <cfRule type="expression" dxfId="7" priority="23">
      <formula>MZ$2="sab"</formula>
    </cfRule>
  </conditionalFormatting>
  <conditionalFormatting sqref="MZ11:MZ12">
    <cfRule type="expression" dxfId="6" priority="339">
      <formula>MZ$2="dom"</formula>
    </cfRule>
    <cfRule type="expression" dxfId="5" priority="340">
      <formula>MZ$2="sab"</formula>
    </cfRule>
  </conditionalFormatting>
  <conditionalFormatting sqref="NF4">
    <cfRule type="containsText" dxfId="4" priority="36" operator="containsText" text="F">
      <formula>NOT(ISERROR(SEARCH("F",NF4)))</formula>
    </cfRule>
    <cfRule type="expression" dxfId="3" priority="35">
      <formula>NF$2="sab"</formula>
    </cfRule>
    <cfRule type="expression" dxfId="2" priority="34">
      <formula>NF$2="dom"</formula>
    </cfRule>
  </conditionalFormatting>
  <conditionalFormatting sqref="NF11:NG11">
    <cfRule type="expression" dxfId="1" priority="337">
      <formula>NF$2="dom"</formula>
    </cfRule>
    <cfRule type="expression" dxfId="0" priority="338">
      <formula>NF$2="sab"</formula>
    </cfRule>
  </conditionalFormatting>
  <dataValidations xWindow="1236" yWindow="627" count="1">
    <dataValidation type="list" allowBlank="1" showInputMessage="1" showErrorMessage="1" prompt="inserire il giorno di ferie selezionando dal menu a tendina la lettera &quot;F&quot;" sqref="F4:BL19 BN4:IB19 NA4:NG19 IC4:MZ9 IC11:MZ19 IC10:IH10 IK10:MZ10" xr:uid="{00000000-0002-0000-0000-000000000000}">
      <formula1>$FB$21:$FB$22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61" id="{98CDEDF9-CC1A-46DF-99BF-47ED83136CA0}">
            <x14:iconSet custom="1">
              <x14:cfvo type="percent">
                <xm:f>0</xm:f>
              </x14:cfvo>
              <x14:cfvo type="num">
                <xm:f>43</xm:f>
              </x14:cfvo>
              <x14:cfvo type="num">
                <xm:f>43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D4:D19</xm:sqref>
        </x14:conditionalFormatting>
        <x14:conditionalFormatting xmlns:xm="http://schemas.microsoft.com/office/excel/2006/main">
          <x14:cfRule type="iconSet" priority="665" id="{01FBF98C-23A2-4E4B-8012-3549CDBC02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1"/>
              <x14:cfIcon iconSet="3TrafficLights1" iconId="2"/>
              <x14:cfIcon iconSet="3TrafficLights1" iconId="0"/>
            </x14:iconSet>
          </x14:cfRule>
          <xm:sqref>E4:E19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Q17"/>
  <sheetViews>
    <sheetView zoomScale="160" zoomScaleNormal="1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9" sqref="N9"/>
    </sheetView>
  </sheetViews>
  <sheetFormatPr defaultColWidth="12.5703125" defaultRowHeight="15" x14ac:dyDescent="0.25"/>
  <cols>
    <col min="1" max="1" width="28.42578125" style="14" bestFit="1" customWidth="1"/>
    <col min="2" max="14" width="3.7109375" style="14" bestFit="1" customWidth="1"/>
    <col min="15" max="15" width="6.7109375" style="14" bestFit="1" customWidth="1"/>
    <col min="16" max="17" width="9.7109375" style="14" bestFit="1" customWidth="1"/>
    <col min="18" max="16384" width="12.5703125" style="14"/>
  </cols>
  <sheetData>
    <row r="1" spans="1:17" ht="64.5" customHeight="1" x14ac:dyDescent="0.25">
      <c r="A1" s="36">
        <f>PTA!A1</f>
        <v>2025</v>
      </c>
      <c r="B1" s="1" t="s">
        <v>0</v>
      </c>
      <c r="C1" s="2" t="s">
        <v>1</v>
      </c>
      <c r="D1" s="3" t="s">
        <v>2</v>
      </c>
      <c r="E1" s="4" t="s">
        <v>3</v>
      </c>
      <c r="F1" s="5" t="s">
        <v>4</v>
      </c>
      <c r="G1" s="6" t="s">
        <v>5</v>
      </c>
      <c r="H1" s="7" t="s">
        <v>6</v>
      </c>
      <c r="I1" s="8" t="s">
        <v>7</v>
      </c>
      <c r="J1" s="9" t="s">
        <v>8</v>
      </c>
      <c r="K1" s="10" t="s">
        <v>9</v>
      </c>
      <c r="L1" s="11" t="s">
        <v>10</v>
      </c>
      <c r="M1" s="12" t="s">
        <v>11</v>
      </c>
      <c r="N1" s="13" t="s">
        <v>12</v>
      </c>
      <c r="O1" s="35" t="s">
        <v>13</v>
      </c>
      <c r="P1" s="35" t="s">
        <v>14</v>
      </c>
      <c r="Q1" s="35" t="s">
        <v>15</v>
      </c>
    </row>
    <row r="2" spans="1:17" ht="15.75" x14ac:dyDescent="0.25">
      <c r="A2" s="15">
        <f>PTA!A4</f>
        <v>0</v>
      </c>
      <c r="B2" s="16">
        <f>COUNTA(PTA!F4:AJ4)</f>
        <v>0</v>
      </c>
      <c r="C2" s="16">
        <f>COUNTA(PTA!AK4:BL4)</f>
        <v>0</v>
      </c>
      <c r="D2" s="16">
        <f>COUNTA(PTA!BN4:CR4)</f>
        <v>0</v>
      </c>
      <c r="E2" s="16">
        <f>COUNTA(PTA!CS4:DV4)</f>
        <v>0</v>
      </c>
      <c r="F2" s="16">
        <f>COUNTA(PTA!DW4:FA4)</f>
        <v>0</v>
      </c>
      <c r="G2" s="16">
        <f>COUNTA(PTA!FB4:GE4)</f>
        <v>0</v>
      </c>
      <c r="H2" s="16">
        <f>COUNTA(PTA!GF4:HJ4)</f>
        <v>0</v>
      </c>
      <c r="I2" s="16">
        <f>COUNTA(PTA!HK4:IO4)</f>
        <v>0</v>
      </c>
      <c r="J2" s="16">
        <f>COUNTA(PTA!IP4:JS4)</f>
        <v>0</v>
      </c>
      <c r="K2" s="16">
        <f>COUNTA(PTA!JT4:KX4)</f>
        <v>0</v>
      </c>
      <c r="L2" s="16">
        <f>COUNTA(PTA!KY4:MB4)</f>
        <v>0</v>
      </c>
      <c r="M2" s="16">
        <f>COUNTA(PTA!MC4:NG4)</f>
        <v>0</v>
      </c>
      <c r="N2" s="17">
        <f>SUM(B2:M2)</f>
        <v>0</v>
      </c>
      <c r="O2" s="16">
        <f>PTA!C4</f>
        <v>0</v>
      </c>
      <c r="P2" s="16">
        <f>PTA!D4</f>
        <v>0</v>
      </c>
      <c r="Q2" s="16">
        <f>PTA!E4</f>
        <v>0</v>
      </c>
    </row>
    <row r="3" spans="1:17" ht="15.75" x14ac:dyDescent="0.25">
      <c r="A3" s="15">
        <f>PTA!A5</f>
        <v>0</v>
      </c>
      <c r="B3" s="16">
        <f>COUNTA(PTA!F13:AJ13)</f>
        <v>0</v>
      </c>
      <c r="C3" s="16">
        <f>COUNTA(PTA!AK13:BL13)</f>
        <v>0</v>
      </c>
      <c r="D3" s="16">
        <f>COUNTA(PTA!BN13:CR13)</f>
        <v>0</v>
      </c>
      <c r="E3" s="16">
        <f>COUNTA(PTA!CS13:DV13)</f>
        <v>0</v>
      </c>
      <c r="F3" s="16">
        <f>COUNTA(PTA!DW13:FA13)</f>
        <v>0</v>
      </c>
      <c r="G3" s="16">
        <f>COUNTA(PTA!FB13:GE13)</f>
        <v>0</v>
      </c>
      <c r="H3" s="16">
        <f>COUNTA(PTA!GF13:HJ13)</f>
        <v>0</v>
      </c>
      <c r="I3" s="16">
        <f>COUNTA(PTA!HK13:IO13)</f>
        <v>0</v>
      </c>
      <c r="J3" s="16">
        <f>COUNTA(PTA!IP13:JS13)</f>
        <v>0</v>
      </c>
      <c r="K3" s="16">
        <f>COUNTA(PTA!JT13:KX13)</f>
        <v>0</v>
      </c>
      <c r="L3" s="16">
        <f>COUNTA(PTA!KY13:MB13)</f>
        <v>0</v>
      </c>
      <c r="M3" s="16">
        <f>COUNTA(PTA!MC13:NG13)</f>
        <v>0</v>
      </c>
      <c r="N3" s="17">
        <f t="shared" ref="N3:N17" si="0">SUM(B3:M3)</f>
        <v>0</v>
      </c>
      <c r="O3" s="16">
        <f>PTA!C5</f>
        <v>0</v>
      </c>
      <c r="P3" s="16">
        <f>PTA!D5</f>
        <v>0</v>
      </c>
      <c r="Q3" s="16">
        <f>PTA!E5</f>
        <v>0</v>
      </c>
    </row>
    <row r="4" spans="1:17" ht="15.75" x14ac:dyDescent="0.25">
      <c r="A4" s="15">
        <f>PTA!A6</f>
        <v>0</v>
      </c>
      <c r="B4" s="16">
        <f>COUNTA(PTA!F7:AJ7)</f>
        <v>0</v>
      </c>
      <c r="C4" s="16">
        <f>COUNTA(PTA!AK7:BL7)</f>
        <v>0</v>
      </c>
      <c r="D4" s="16">
        <f>COUNTA(PTA!BN7:CR7)</f>
        <v>0</v>
      </c>
      <c r="E4" s="16">
        <f>COUNTA(PTA!CS7:DV7)</f>
        <v>0</v>
      </c>
      <c r="F4" s="16">
        <f>COUNTA(PTA!DW7:FA7)</f>
        <v>0</v>
      </c>
      <c r="G4" s="16">
        <f>COUNTA(PTA!FB7:GE7)</f>
        <v>0</v>
      </c>
      <c r="H4" s="16">
        <f>COUNTA(PTA!GF7:HJ7)</f>
        <v>0</v>
      </c>
      <c r="I4" s="16">
        <f>COUNTA(PTA!HK7:IO7)</f>
        <v>0</v>
      </c>
      <c r="J4" s="16">
        <f>COUNTA(PTA!IP7:JS7)</f>
        <v>0</v>
      </c>
      <c r="K4" s="16">
        <f>COUNTA(PTA!JT7:KX7)</f>
        <v>0</v>
      </c>
      <c r="L4" s="16">
        <f>COUNTA(PTA!KY7:MB7)</f>
        <v>0</v>
      </c>
      <c r="M4" s="16">
        <f>COUNTA(PTA!MC7:NG7)</f>
        <v>0</v>
      </c>
      <c r="N4" s="17">
        <f t="shared" si="0"/>
        <v>0</v>
      </c>
      <c r="O4" s="16">
        <f>PTA!C6</f>
        <v>0</v>
      </c>
      <c r="P4" s="16">
        <f>PTA!D6</f>
        <v>0</v>
      </c>
      <c r="Q4" s="16">
        <f>PTA!E6</f>
        <v>0</v>
      </c>
    </row>
    <row r="5" spans="1:17" ht="15.75" x14ac:dyDescent="0.25">
      <c r="A5" s="15">
        <f>PTA!A7</f>
        <v>0</v>
      </c>
      <c r="B5" s="16">
        <f>COUNTA(PTA!F8:AJ8)</f>
        <v>0</v>
      </c>
      <c r="C5" s="16">
        <f>COUNTA(PTA!AK8:BL8)</f>
        <v>0</v>
      </c>
      <c r="D5" s="16">
        <f>COUNTA(PTA!BN8:CR8)</f>
        <v>0</v>
      </c>
      <c r="E5" s="16">
        <f>COUNTA(PTA!CS8:DV8)</f>
        <v>0</v>
      </c>
      <c r="F5" s="16">
        <f>COUNTA(PTA!DW8:FA8)</f>
        <v>0</v>
      </c>
      <c r="G5" s="16">
        <f>COUNTA(PTA!FB8:GE8)</f>
        <v>0</v>
      </c>
      <c r="H5" s="16">
        <f>COUNTA(PTA!GF8:HJ8)</f>
        <v>0</v>
      </c>
      <c r="I5" s="16">
        <f>COUNTA(PTA!HK8:IO8)</f>
        <v>0</v>
      </c>
      <c r="J5" s="16">
        <f>COUNTA(PTA!IP8:JS8)</f>
        <v>0</v>
      </c>
      <c r="K5" s="16">
        <f>COUNTA(PTA!JT8:KX8)</f>
        <v>0</v>
      </c>
      <c r="L5" s="16">
        <f>COUNTA(PTA!KY8:MB8)</f>
        <v>0</v>
      </c>
      <c r="M5" s="16">
        <f>COUNTA(PTA!MC8:NG8)</f>
        <v>0</v>
      </c>
      <c r="N5" s="17">
        <f t="shared" ref="N5" si="1">SUM(B5:M5)</f>
        <v>0</v>
      </c>
      <c r="O5" s="16">
        <f>PTA!C7</f>
        <v>0</v>
      </c>
      <c r="P5" s="16">
        <f>PTA!D7</f>
        <v>0</v>
      </c>
      <c r="Q5" s="16">
        <f>PTA!E7</f>
        <v>0</v>
      </c>
    </row>
    <row r="6" spans="1:17" ht="15.75" x14ac:dyDescent="0.25">
      <c r="A6" s="15">
        <f>PTA!A8</f>
        <v>0</v>
      </c>
      <c r="B6" s="16">
        <f>COUNTA(PTA!F11:AJ11)</f>
        <v>0</v>
      </c>
      <c r="C6" s="16">
        <f>COUNTA(PTA!AK11:BL11)</f>
        <v>0</v>
      </c>
      <c r="D6" s="16">
        <f>COUNTA(PTA!BN11:CR11)</f>
        <v>0</v>
      </c>
      <c r="E6" s="16">
        <f>COUNTA(PTA!CS11:DV11)</f>
        <v>0</v>
      </c>
      <c r="F6" s="16">
        <f>COUNTA(PTA!DW11:FA11)</f>
        <v>0</v>
      </c>
      <c r="G6" s="16">
        <f>COUNTA(PTA!FB11:GE11)</f>
        <v>0</v>
      </c>
      <c r="H6" s="16">
        <f>COUNTA(PTA!GF11:HJ11)</f>
        <v>0</v>
      </c>
      <c r="I6" s="16">
        <f>COUNTA(PTA!HK11:IO11)</f>
        <v>0</v>
      </c>
      <c r="J6" s="16">
        <f>COUNTA(PTA!IP11:JS11)</f>
        <v>0</v>
      </c>
      <c r="K6" s="16">
        <f>COUNTA(PTA!JT11:KX11)</f>
        <v>0</v>
      </c>
      <c r="L6" s="16">
        <f>COUNTA(PTA!KY11:MB11)</f>
        <v>0</v>
      </c>
      <c r="M6" s="16">
        <f>COUNTA(PTA!MC11:NG11)</f>
        <v>0</v>
      </c>
      <c r="N6" s="17">
        <f t="shared" si="0"/>
        <v>0</v>
      </c>
      <c r="O6" s="16">
        <f>PTA!C8</f>
        <v>0</v>
      </c>
      <c r="P6" s="16">
        <f>PTA!D8</f>
        <v>0</v>
      </c>
      <c r="Q6" s="16">
        <f>PTA!E8</f>
        <v>0</v>
      </c>
    </row>
    <row r="7" spans="1:17" ht="15.75" x14ac:dyDescent="0.25">
      <c r="A7" s="15">
        <f>PTA!A9</f>
        <v>0</v>
      </c>
      <c r="B7" s="16">
        <f>COUNTA(PTA!F9:AJ9)</f>
        <v>0</v>
      </c>
      <c r="C7" s="16">
        <f>COUNTA(PTA!AK9:BL9)</f>
        <v>0</v>
      </c>
      <c r="D7" s="16">
        <f>COUNTA(PTA!BN9:CR9)</f>
        <v>0</v>
      </c>
      <c r="E7" s="16">
        <f>COUNTA(PTA!CS9:DV9)</f>
        <v>0</v>
      </c>
      <c r="F7" s="16">
        <f>COUNTA(PTA!DW9:FA9)</f>
        <v>0</v>
      </c>
      <c r="G7" s="16">
        <f>COUNTA(PTA!FB9:GE9)</f>
        <v>0</v>
      </c>
      <c r="H7" s="16">
        <f>COUNTA(PTA!GF9:HJ9)</f>
        <v>0</v>
      </c>
      <c r="I7" s="16">
        <f>COUNTA(PTA!HK9:IO9)</f>
        <v>0</v>
      </c>
      <c r="J7" s="16">
        <f>COUNTA(PTA!IP9:JS9)</f>
        <v>0</v>
      </c>
      <c r="K7" s="16">
        <f>COUNTA(PTA!JT9:KX9)</f>
        <v>0</v>
      </c>
      <c r="L7" s="16">
        <f>COUNTA(PTA!KY9:MB9)</f>
        <v>0</v>
      </c>
      <c r="M7" s="16">
        <f>COUNTA(PTA!MC9:NG9)</f>
        <v>0</v>
      </c>
      <c r="N7" s="17">
        <f t="shared" si="0"/>
        <v>0</v>
      </c>
      <c r="O7" s="16">
        <f>PTA!C9</f>
        <v>0</v>
      </c>
      <c r="P7" s="16">
        <f>PTA!D9</f>
        <v>0</v>
      </c>
      <c r="Q7" s="16">
        <f>PTA!E9</f>
        <v>0</v>
      </c>
    </row>
    <row r="8" spans="1:17" ht="15.75" x14ac:dyDescent="0.25">
      <c r="A8" s="15">
        <f>PTA!A10</f>
        <v>0</v>
      </c>
      <c r="B8" s="16">
        <f>COUNTA(PTA!F10:AJ10)</f>
        <v>0</v>
      </c>
      <c r="C8" s="16">
        <f>COUNTA(PTA!AK10:BL10)</f>
        <v>0</v>
      </c>
      <c r="D8" s="16">
        <f>COUNTA(PTA!BN10:CR10)</f>
        <v>0</v>
      </c>
      <c r="E8" s="16">
        <f>COUNTA(PTA!CS10:DV10)</f>
        <v>0</v>
      </c>
      <c r="F8" s="16">
        <f>COUNTA(PTA!DW10:FA10)</f>
        <v>0</v>
      </c>
      <c r="G8" s="16">
        <f>COUNTA(PTA!FB10:GE10)</f>
        <v>0</v>
      </c>
      <c r="H8" s="16">
        <f>COUNTA(PTA!GF10:HJ10)</f>
        <v>0</v>
      </c>
      <c r="I8" s="16">
        <f>COUNTA(PTA!HK10:IO10)</f>
        <v>0</v>
      </c>
      <c r="J8" s="16">
        <f>COUNTA(PTA!IP10:JS10)</f>
        <v>0</v>
      </c>
      <c r="K8" s="16">
        <f>COUNTA(PTA!JT10:KX10)</f>
        <v>0</v>
      </c>
      <c r="L8" s="16">
        <f>COUNTA(PTA!KY10:MB10)</f>
        <v>0</v>
      </c>
      <c r="M8" s="16">
        <f>COUNTA(PTA!MC10:NG10)</f>
        <v>0</v>
      </c>
      <c r="N8" s="17">
        <f t="shared" si="0"/>
        <v>0</v>
      </c>
      <c r="O8" s="16">
        <f>PTA!C10</f>
        <v>0</v>
      </c>
      <c r="P8" s="16">
        <f>PTA!D10</f>
        <v>0</v>
      </c>
      <c r="Q8" s="16">
        <f>PTA!E10</f>
        <v>0</v>
      </c>
    </row>
    <row r="9" spans="1:17" ht="15.75" x14ac:dyDescent="0.25">
      <c r="A9" s="15">
        <f>PTA!A11</f>
        <v>0</v>
      </c>
      <c r="B9" s="16">
        <f>COUNTA(PTA!F12:AJ12)</f>
        <v>0</v>
      </c>
      <c r="C9" s="16">
        <f>COUNTA(PTA!AK12:BL12)</f>
        <v>0</v>
      </c>
      <c r="D9" s="16">
        <f>COUNTA(PTA!BN12:CR12)</f>
        <v>0</v>
      </c>
      <c r="E9" s="16">
        <f>COUNTA(PTA!CS12:DV12)</f>
        <v>0</v>
      </c>
      <c r="F9" s="16">
        <f>COUNTA(PTA!DW12:FA12)</f>
        <v>0</v>
      </c>
      <c r="G9" s="16">
        <f>COUNTA(PTA!FB12:GE12)</f>
        <v>0</v>
      </c>
      <c r="H9" s="16">
        <f>COUNTA(PTA!GF12:HJ12)</f>
        <v>0</v>
      </c>
      <c r="I9" s="16">
        <f>COUNTA(PTA!HK12:IO12)</f>
        <v>0</v>
      </c>
      <c r="J9" s="16">
        <f>COUNTA(PTA!IP12:JS12)</f>
        <v>0</v>
      </c>
      <c r="K9" s="16">
        <f>COUNTA(PTA!JT12:KX12)</f>
        <v>0</v>
      </c>
      <c r="L9" s="16">
        <f>COUNTA(PTA!KY12:MB12)</f>
        <v>0</v>
      </c>
      <c r="M9" s="16">
        <f>COUNTA(PTA!MC12:NG12)</f>
        <v>0</v>
      </c>
      <c r="N9" s="17">
        <f t="shared" si="0"/>
        <v>0</v>
      </c>
      <c r="O9" s="16">
        <f>PTA!C11</f>
        <v>0</v>
      </c>
      <c r="P9" s="16">
        <f>PTA!D11</f>
        <v>0</v>
      </c>
      <c r="Q9" s="16">
        <f>PTA!E11</f>
        <v>0</v>
      </c>
    </row>
    <row r="10" spans="1:17" ht="15.75" x14ac:dyDescent="0.25">
      <c r="A10" s="15">
        <f>PTA!A12</f>
        <v>0</v>
      </c>
      <c r="B10" s="16">
        <f>COUNTA(PTA!F5:AJ5)</f>
        <v>0</v>
      </c>
      <c r="C10" s="16">
        <f>COUNTA(PTA!AK5:BL5)</f>
        <v>0</v>
      </c>
      <c r="D10" s="16">
        <f>COUNTA(PTA!BN5:CR5)</f>
        <v>0</v>
      </c>
      <c r="E10" s="16">
        <f>COUNTA(PTA!CS5:DV5)</f>
        <v>0</v>
      </c>
      <c r="F10" s="16">
        <f>COUNTA(PTA!DW5:FA5)</f>
        <v>0</v>
      </c>
      <c r="G10" s="16">
        <f>COUNTA(PTA!FB5:GE5)</f>
        <v>0</v>
      </c>
      <c r="H10" s="16">
        <f>COUNTA(PTA!GF5:HJ5)</f>
        <v>0</v>
      </c>
      <c r="I10" s="16">
        <f>COUNTA(PTA!HK5:IO5)</f>
        <v>0</v>
      </c>
      <c r="J10" s="16">
        <f>COUNTA(PTA!IP5:JS5)</f>
        <v>0</v>
      </c>
      <c r="K10" s="16">
        <f>COUNTA(PTA!JT5:KX5)</f>
        <v>0</v>
      </c>
      <c r="L10" s="16">
        <f>COUNTA(PTA!KY5:MB5)</f>
        <v>0</v>
      </c>
      <c r="M10" s="16">
        <f>COUNTA(PTA!MC5:NG5)</f>
        <v>0</v>
      </c>
      <c r="N10" s="17">
        <f t="shared" si="0"/>
        <v>0</v>
      </c>
      <c r="O10" s="16">
        <f>PTA!C12</f>
        <v>0</v>
      </c>
      <c r="P10" s="16">
        <f>PTA!D12</f>
        <v>0</v>
      </c>
      <c r="Q10" s="16">
        <f>PTA!E12</f>
        <v>0</v>
      </c>
    </row>
    <row r="11" spans="1:17" ht="15.75" x14ac:dyDescent="0.25">
      <c r="A11" s="15">
        <f>PTA!A13</f>
        <v>0</v>
      </c>
      <c r="B11" s="16">
        <f>COUNTA(PTA!F17:AJ17)</f>
        <v>0</v>
      </c>
      <c r="C11" s="16">
        <f>COUNTA(PTA!AK17:BL17)</f>
        <v>0</v>
      </c>
      <c r="D11" s="16">
        <f>COUNTA(PTA!BN17:CR17)</f>
        <v>0</v>
      </c>
      <c r="E11" s="16">
        <f>COUNTA(PTA!CS17:DV17)</f>
        <v>0</v>
      </c>
      <c r="F11" s="16">
        <f>COUNTA(PTA!DW17:FA17)</f>
        <v>0</v>
      </c>
      <c r="G11" s="16">
        <f>COUNTA(PTA!FB17:GE17)</f>
        <v>0</v>
      </c>
      <c r="H11" s="16">
        <f>COUNTA(PTA!GF17:HJ17)</f>
        <v>0</v>
      </c>
      <c r="I11" s="16">
        <f>COUNTA(PTA!HK17:IO17)</f>
        <v>0</v>
      </c>
      <c r="J11" s="16">
        <f>COUNTA(PTA!IP17:JS17)</f>
        <v>0</v>
      </c>
      <c r="K11" s="16">
        <f>COUNTA(PTA!JT17:KX17)</f>
        <v>0</v>
      </c>
      <c r="L11" s="16">
        <f>COUNTA(PTA!KY17:MB17)</f>
        <v>0</v>
      </c>
      <c r="M11" s="16">
        <f>COUNTA(PTA!MC17:NG17)</f>
        <v>0</v>
      </c>
      <c r="N11" s="17">
        <f t="shared" si="0"/>
        <v>0</v>
      </c>
      <c r="O11" s="16">
        <f>PTA!C13</f>
        <v>0</v>
      </c>
      <c r="P11" s="16">
        <f>PTA!D13</f>
        <v>0</v>
      </c>
      <c r="Q11" s="16">
        <f>PTA!E13</f>
        <v>0</v>
      </c>
    </row>
    <row r="12" spans="1:17" ht="15.75" x14ac:dyDescent="0.25">
      <c r="A12" s="15">
        <f>PTA!A14</f>
        <v>0</v>
      </c>
      <c r="B12" s="16">
        <f>COUNTA(PTA!F18:AJ18)</f>
        <v>0</v>
      </c>
      <c r="C12" s="16">
        <f>COUNTA(PTA!AK18:BL18)</f>
        <v>0</v>
      </c>
      <c r="D12" s="16">
        <f>COUNTA(PTA!BN18:CR18)</f>
        <v>0</v>
      </c>
      <c r="E12" s="16">
        <f>COUNTA(PTA!CS18:DV18)</f>
        <v>0</v>
      </c>
      <c r="F12" s="16">
        <f>COUNTA(PTA!DW18:FA18)</f>
        <v>0</v>
      </c>
      <c r="G12" s="16">
        <f>COUNTA(PTA!FB18:GE18)</f>
        <v>0</v>
      </c>
      <c r="H12" s="16">
        <f>COUNTA(PTA!GF18:HJ18)</f>
        <v>0</v>
      </c>
      <c r="I12" s="16">
        <f>COUNTA(PTA!HK18:IO18)</f>
        <v>0</v>
      </c>
      <c r="J12" s="16">
        <f>COUNTA(PTA!IP18:JS18)</f>
        <v>0</v>
      </c>
      <c r="K12" s="16">
        <f>COUNTA(PTA!JT18:KX18)</f>
        <v>0</v>
      </c>
      <c r="L12" s="16">
        <f>COUNTA(PTA!KY18:MB18)</f>
        <v>0</v>
      </c>
      <c r="M12" s="16">
        <f>COUNTA(PTA!MC18:NG18)</f>
        <v>0</v>
      </c>
      <c r="N12" s="17">
        <f t="shared" si="0"/>
        <v>0</v>
      </c>
      <c r="O12" s="16">
        <f>PTA!C14</f>
        <v>0</v>
      </c>
      <c r="P12" s="16">
        <f>PTA!D14</f>
        <v>0</v>
      </c>
      <c r="Q12" s="16">
        <f>PTA!E14</f>
        <v>0</v>
      </c>
    </row>
    <row r="13" spans="1:17" ht="15.75" x14ac:dyDescent="0.25">
      <c r="A13" s="15">
        <f>PTA!A15</f>
        <v>0</v>
      </c>
      <c r="B13" s="16">
        <f>COUNTA(PTA!F14:AJ14)</f>
        <v>0</v>
      </c>
      <c r="C13" s="16">
        <f>COUNTA(PTA!AK14:BL14)</f>
        <v>0</v>
      </c>
      <c r="D13" s="16">
        <f>COUNTA(PTA!BN14:CR14)</f>
        <v>0</v>
      </c>
      <c r="E13" s="16">
        <f>COUNTA(PTA!CS14:DV14)</f>
        <v>0</v>
      </c>
      <c r="F13" s="16">
        <f>COUNTA(PTA!DW14:FA14)</f>
        <v>0</v>
      </c>
      <c r="G13" s="16">
        <f>COUNTA(PTA!FB14:GE14)</f>
        <v>0</v>
      </c>
      <c r="H13" s="16">
        <f>COUNTA(PTA!GF14:HJ14)</f>
        <v>0</v>
      </c>
      <c r="I13" s="16">
        <f>COUNTA(PTA!HK14:IO14)</f>
        <v>0</v>
      </c>
      <c r="J13" s="16">
        <f>COUNTA(PTA!IP14:JS14)</f>
        <v>0</v>
      </c>
      <c r="K13" s="16">
        <f>COUNTA(PTA!JT14:KX14)</f>
        <v>0</v>
      </c>
      <c r="L13" s="16">
        <f>COUNTA(PTA!KY14:MB14)</f>
        <v>0</v>
      </c>
      <c r="M13" s="16">
        <f>COUNTA(PTA!MC14:NG14)</f>
        <v>0</v>
      </c>
      <c r="N13" s="17">
        <f t="shared" si="0"/>
        <v>0</v>
      </c>
      <c r="O13" s="16">
        <f>PTA!C15</f>
        <v>0</v>
      </c>
      <c r="P13" s="16">
        <f>PTA!D15</f>
        <v>0</v>
      </c>
      <c r="Q13" s="16">
        <f>PTA!E15</f>
        <v>0</v>
      </c>
    </row>
    <row r="14" spans="1:17" ht="15" customHeight="1" x14ac:dyDescent="0.25">
      <c r="A14" s="15">
        <f>PTA!A16</f>
        <v>0</v>
      </c>
      <c r="B14" s="16">
        <f>COUNTA(PTA!F16:AJ16)</f>
        <v>0</v>
      </c>
      <c r="C14" s="16">
        <f>COUNTA(PTA!AK16:BL16)</f>
        <v>0</v>
      </c>
      <c r="D14" s="16">
        <f>COUNTA(PTA!BN16:CR16)</f>
        <v>0</v>
      </c>
      <c r="E14" s="16">
        <f>COUNTA(PTA!CS16:DV16)</f>
        <v>0</v>
      </c>
      <c r="F14" s="16">
        <f>COUNTA(PTA!DW16:FA16)</f>
        <v>0</v>
      </c>
      <c r="G14" s="16">
        <f>COUNTA(PTA!FB16:GE16)</f>
        <v>0</v>
      </c>
      <c r="H14" s="16">
        <f>COUNTA(PTA!GF16:HJ16)</f>
        <v>0</v>
      </c>
      <c r="I14" s="16">
        <f>COUNTA(PTA!HK16:IO16)</f>
        <v>0</v>
      </c>
      <c r="J14" s="16">
        <f>COUNTA(PTA!IP16:JS16)</f>
        <v>0</v>
      </c>
      <c r="K14" s="16">
        <f>COUNTA(PTA!JT16:KX16)</f>
        <v>0</v>
      </c>
      <c r="L14" s="16">
        <f>COUNTA(PTA!KY16:MB16)</f>
        <v>0</v>
      </c>
      <c r="M14" s="16">
        <f>COUNTA(PTA!MC16:NG16)</f>
        <v>0</v>
      </c>
      <c r="N14" s="17">
        <f t="shared" si="0"/>
        <v>0</v>
      </c>
      <c r="O14" s="16">
        <f>PTA!C16</f>
        <v>0</v>
      </c>
      <c r="P14" s="16">
        <f>PTA!D16</f>
        <v>0</v>
      </c>
      <c r="Q14" s="16">
        <f>PTA!E16</f>
        <v>0</v>
      </c>
    </row>
    <row r="15" spans="1:17" ht="15.75" x14ac:dyDescent="0.25">
      <c r="A15" s="15">
        <f>PTA!A17</f>
        <v>0</v>
      </c>
      <c r="B15" s="16">
        <f>COUNTA(PTA!F6:AJ6)</f>
        <v>0</v>
      </c>
      <c r="C15" s="16">
        <f>COUNTA(PTA!AK6:BL6)</f>
        <v>0</v>
      </c>
      <c r="D15" s="16">
        <f>COUNTA(PTA!BN6:CR6)</f>
        <v>0</v>
      </c>
      <c r="E15" s="16">
        <f>COUNTA(PTA!CS6:DV6)</f>
        <v>0</v>
      </c>
      <c r="F15" s="16">
        <f>COUNTA(PTA!DW6:FA6)</f>
        <v>0</v>
      </c>
      <c r="G15" s="16">
        <f>COUNTA(PTA!DX6:FB6)</f>
        <v>0</v>
      </c>
      <c r="H15" s="16">
        <f>COUNTA(PTA!DY6:FC6)</f>
        <v>0</v>
      </c>
      <c r="I15" s="16">
        <f>COUNTA(PTA!DZ6:FD6)</f>
        <v>0</v>
      </c>
      <c r="J15" s="16">
        <f>COUNTA(PTA!IP6:JS6)</f>
        <v>0</v>
      </c>
      <c r="K15" s="16">
        <f>COUNTA(PTA!JT6:KX6)</f>
        <v>0</v>
      </c>
      <c r="L15" s="16">
        <f>COUNTA(PTA!KY6:MB6)</f>
        <v>0</v>
      </c>
      <c r="M15" s="16">
        <f>COUNTA(PTA!KZ6:MC6)</f>
        <v>0</v>
      </c>
      <c r="N15" s="17">
        <f t="shared" si="0"/>
        <v>0</v>
      </c>
      <c r="O15" s="16">
        <f>PTA!C17</f>
        <v>0</v>
      </c>
      <c r="P15" s="16">
        <f>PTA!D17</f>
        <v>0</v>
      </c>
      <c r="Q15" s="16">
        <f>PTA!E17</f>
        <v>0</v>
      </c>
    </row>
    <row r="16" spans="1:17" ht="15.75" x14ac:dyDescent="0.25">
      <c r="A16" s="15">
        <f>PTA!A18</f>
        <v>0</v>
      </c>
      <c r="B16" s="16">
        <f>COUNTA(PTA!F15:AJ15)</f>
        <v>0</v>
      </c>
      <c r="C16" s="16">
        <f>COUNTA(PTA!AK15:BL15)</f>
        <v>0</v>
      </c>
      <c r="D16" s="16">
        <f>COUNTA(PTA!BN15:CR15)</f>
        <v>0</v>
      </c>
      <c r="E16" s="16">
        <f>COUNTA(PTA!CS15:DV15)</f>
        <v>0</v>
      </c>
      <c r="F16" s="16">
        <f>COUNTA(PTA!DW15:FA15)</f>
        <v>0</v>
      </c>
      <c r="G16" s="16">
        <f>COUNTA(PTA!FB15:GE15)</f>
        <v>0</v>
      </c>
      <c r="H16" s="16">
        <f>COUNTA(PTA!GF15:HJ15)</f>
        <v>0</v>
      </c>
      <c r="I16" s="16">
        <f>COUNTA(PTA!HK15:IO15)</f>
        <v>0</v>
      </c>
      <c r="J16" s="16">
        <f>COUNTA(PTA!IP15:JS15)</f>
        <v>0</v>
      </c>
      <c r="K16" s="16">
        <f>COUNTA(PTA!JT15:KX15)</f>
        <v>0</v>
      </c>
      <c r="L16" s="16">
        <f>COUNTA(PTA!KY15:MB15)</f>
        <v>0</v>
      </c>
      <c r="M16" s="16">
        <f>COUNTA(PTA!MC15:NG15)</f>
        <v>0</v>
      </c>
      <c r="N16" s="17">
        <f t="shared" si="0"/>
        <v>0</v>
      </c>
      <c r="O16" s="16">
        <f>PTA!C18</f>
        <v>0</v>
      </c>
      <c r="P16" s="16">
        <f>PTA!D18</f>
        <v>0</v>
      </c>
      <c r="Q16" s="16">
        <f>PTA!E18</f>
        <v>0</v>
      </c>
    </row>
    <row r="17" spans="1:17" ht="15.75" x14ac:dyDescent="0.25">
      <c r="A17" s="15">
        <f>PTA!A19</f>
        <v>0</v>
      </c>
      <c r="B17" s="16">
        <f>COUNTA(PTA!F19:AJ19)</f>
        <v>0</v>
      </c>
      <c r="C17" s="16">
        <f>COUNTA(PTA!AK19:BL19)</f>
        <v>0</v>
      </c>
      <c r="D17" s="16">
        <f>COUNTA(PTA!BN19:CR19)</f>
        <v>0</v>
      </c>
      <c r="E17" s="16">
        <f>COUNTA(PTA!CS19:DV19)</f>
        <v>0</v>
      </c>
      <c r="F17" s="16">
        <f>COUNTA(PTA!DW19:FA19)</f>
        <v>0</v>
      </c>
      <c r="G17" s="16">
        <f>COUNTA(PTA!FB19:GE19)</f>
        <v>0</v>
      </c>
      <c r="H17" s="16">
        <f>COUNTA(PTA!GF19:HJ19)</f>
        <v>0</v>
      </c>
      <c r="I17" s="16">
        <f>COUNTA(PTA!HK19:IO19)</f>
        <v>0</v>
      </c>
      <c r="J17" s="16">
        <f>COUNTA(PTA!IP19:JS19)</f>
        <v>0</v>
      </c>
      <c r="K17" s="16">
        <f>COUNTA(PTA!JT19:KX19)</f>
        <v>0</v>
      </c>
      <c r="L17" s="16">
        <f>COUNTA(PTA!KY19:MB19)</f>
        <v>0</v>
      </c>
      <c r="M17" s="16">
        <f>COUNTA(PTA!MC19:NG19)</f>
        <v>0</v>
      </c>
      <c r="N17" s="17">
        <f t="shared" si="0"/>
        <v>0</v>
      </c>
      <c r="O17" s="16">
        <f>PTA!C19</f>
        <v>0</v>
      </c>
      <c r="P17" s="16">
        <f>PTA!D19</f>
        <v>0</v>
      </c>
      <c r="Q17" s="16">
        <f>PTA!E19</f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09" id="{759D9D64-4AAB-48EC-9F87-A2AD2748DC32}">
            <x14:iconSet custom="1">
              <x14:cfvo type="percent">
                <xm:f>0</xm:f>
              </x14:cfvo>
              <x14:cfvo type="num">
                <xm:f>43</xm:f>
              </x14:cfvo>
              <x14:cfvo type="num">
                <xm:f>43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P2:P17</xm:sqref>
        </x14:conditionalFormatting>
        <x14:conditionalFormatting xmlns:xm="http://schemas.microsoft.com/office/excel/2006/main">
          <x14:cfRule type="iconSet" priority="411" id="{CDFA98BA-40E8-40D8-B236-BAEC156112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21</xm:f>
              </x14:cfvo>
              <x14:cfIcon iconSet="3TrafficLights1" iconId="1"/>
              <x14:cfIcon iconSet="3TrafficLights1" iconId="2"/>
              <x14:cfIcon iconSet="3TrafficLights1" iconId="0"/>
            </x14:iconSet>
          </x14:cfRule>
          <xm:sqref>Q2:Q17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7E86830300234AAAB57954EB5CC265" ma:contentTypeVersion="10" ma:contentTypeDescription="Creare un nuovo documento." ma:contentTypeScope="" ma:versionID="4687056704871f5bae10fec0e723eb10">
  <xsd:schema xmlns:xsd="http://www.w3.org/2001/XMLSchema" xmlns:xs="http://www.w3.org/2001/XMLSchema" xmlns:p="http://schemas.microsoft.com/office/2006/metadata/properties" xmlns:ns3="b25a4d9b-d30c-47b4-95a3-e17330879b92" xmlns:ns4="4a5d871d-3501-4829-8f2d-3b0af43ac295" targetNamespace="http://schemas.microsoft.com/office/2006/metadata/properties" ma:root="true" ma:fieldsID="cb895949ec653b1c77c893b1f498fdf1" ns3:_="" ns4:_="">
    <xsd:import namespace="b25a4d9b-d30c-47b4-95a3-e17330879b92"/>
    <xsd:import namespace="4a5d871d-3501-4829-8f2d-3b0af43ac29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a4d9b-d30c-47b4-95a3-e17330879b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d871d-3501-4829-8f2d-3b0af43ac2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D15CE6-89DE-480F-B885-20CC0247C2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5a4d9b-d30c-47b4-95a3-e17330879b92"/>
    <ds:schemaRef ds:uri="4a5d871d-3501-4829-8f2d-3b0af43ac2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6A7FE4-3EC4-4E67-8A8D-5BF7A1876EB1}">
  <ds:schemaRefs>
    <ds:schemaRef ds:uri="b25a4d9b-d30c-47b4-95a3-e17330879b92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4a5d871d-3501-4829-8f2d-3b0af43ac295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0883DB-1632-4236-984A-B77A8D1A1C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PTA</vt:lpstr>
      <vt:lpstr>TOTALI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Michele Testa</dc:creator>
  <cp:keywords/>
  <dc:description/>
  <cp:lastModifiedBy>Michele Testa</cp:lastModifiedBy>
  <cp:revision/>
  <cp:lastPrinted>2021-02-18T09:19:27Z</cp:lastPrinted>
  <dcterms:created xsi:type="dcterms:W3CDTF">2019-04-08T11:06:09Z</dcterms:created>
  <dcterms:modified xsi:type="dcterms:W3CDTF">2024-11-06T11:32:46Z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0x010100967E86830300234AAAB57954EB5CC265</vt:lpwstr>
  </property>
</Properties>
</file>