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O Supporto Ricerca Europea Internazionale\Progetti UNIPR\2021-2027\"/>
    </mc:Choice>
  </mc:AlternateContent>
  <xr:revisionPtr revIDLastSave="0" documentId="13_ncr:1_{0F3AE468-4123-4CA3-905B-34007FB441DA}" xr6:coauthVersionLast="45" xr6:coauthVersionMax="47" xr10:uidLastSave="{00000000-0000-0000-0000-000000000000}"/>
  <bookViews>
    <workbookView xWindow="-110" yWindow="-110" windowWidth="19420" windowHeight="10560" xr2:uid="{54C11A9A-CF7C-47B8-B7ED-D08AB17E8A0E}"/>
  </bookViews>
  <sheets>
    <sheet name="HE" sheetId="3" r:id="rId1"/>
    <sheet name="H2020" sheetId="1" r:id="rId2"/>
    <sheet name="FP7" sheetId="2" r:id="rId3"/>
  </sheets>
  <definedNames>
    <definedName name="_xlnm._FilterDatabase" localSheetId="2" hidden="1">'FP7'!$D$1:$M$54</definedName>
    <definedName name="_xlnm._FilterDatabase" localSheetId="1" hidden="1">'H2020'!$A$1:$P$53</definedName>
    <definedName name="_xlnm._FilterDatabase" localSheetId="0" hidden="1">HE!$A$1:$N$50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K58" i="2" s="1"/>
  <c r="M55" i="1"/>
  <c r="L55" i="1"/>
  <c r="K55" i="1"/>
  <c r="K44" i="1"/>
</calcChain>
</file>

<file path=xl/sharedStrings.xml><?xml version="1.0" encoding="utf-8"?>
<sst xmlns="http://schemas.openxmlformats.org/spreadsheetml/2006/main" count="1132" uniqueCount="629">
  <si>
    <t>Pillar</t>
  </si>
  <si>
    <t>Funding scheme</t>
  </si>
  <si>
    <t>Call for proposal</t>
  </si>
  <si>
    <t>Title</t>
  </si>
  <si>
    <t>GA</t>
  </si>
  <si>
    <t>PI</t>
  </si>
  <si>
    <t>Dep.</t>
  </si>
  <si>
    <t>Coordinator</t>
  </si>
  <si>
    <t>Start Date</t>
  </si>
  <si>
    <t>End Date</t>
  </si>
  <si>
    <t>Unipr EU contribution</t>
  </si>
  <si>
    <t>Total cost</t>
  </si>
  <si>
    <t>Total EU contribution</t>
  </si>
  <si>
    <t>Euratom Research and Training Programme 2014-2018</t>
  </si>
  <si>
    <t>RIA - Research and Innovation action</t>
  </si>
  <si>
    <t xml:space="preserve"> NFRP-2016-2017</t>
  </si>
  <si>
    <t xml:space="preserve">GENIORS: GEN IV Integrated Oxide fuels recycling strategies </t>
  </si>
  <si>
    <t>Alessandro Casnati</t>
  </si>
  <si>
    <t>Scienze Chimiche, della Vita e della Sostenibilità Ambientale</t>
  </si>
  <si>
    <t>France</t>
  </si>
  <si>
    <t>Excellent Science</t>
  </si>
  <si>
    <t>ERC-CoG - Consolidator Grant</t>
  </si>
  <si>
    <t>ERC-2020-COG</t>
  </si>
  <si>
    <t>EMACTIVE - The interactive side of emotion:  A neuroethological approach in freely-moving monkeys</t>
  </si>
  <si>
    <t>101002704</t>
  </si>
  <si>
    <t>Luca Bonini</t>
  </si>
  <si>
    <t>Medicina e Chirurgia</t>
  </si>
  <si>
    <t>UniPR</t>
  </si>
  <si>
    <t>ERC-StG Starting Grant</t>
  </si>
  <si>
    <t>ERC-2020-STG</t>
  </si>
  <si>
    <t>PREDICTCARE - Developing tools for the PREDICTion, at individual level, of the CArdiometabolic REsponse to the consumption of dietary (poly)phenols</t>
  </si>
  <si>
    <t>Pedro Mena</t>
  </si>
  <si>
    <t>Scienze degli alimenti e del farmaco</t>
  </si>
  <si>
    <t>ERC-POC-LS</t>
  </si>
  <si>
    <t>ERC-2020-PoC</t>
  </si>
  <si>
    <t xml:space="preserve">FUTURE -NHP - Flexible and User-defined Technologies for Unconstrained neural Recording Experiments in NonHuman Primates </t>
  </si>
  <si>
    <t>ERC-STG - Starting Grant</t>
  </si>
  <si>
    <t>ERC-2015-STG</t>
  </si>
  <si>
    <t>WIRELESS - Motor and cognitive functions of the monkey premotor cortex during free social interactions</t>
  </si>
  <si>
    <t>MSCA-IF-EF-ST Standard European Fellowship</t>
  </si>
  <si>
    <t>H2020-MSCA-IF-2020</t>
  </si>
  <si>
    <t xml:space="preserve"> OPTOHYB -Perovskite/GaAs hybrid structures: towards enhanced optoelectronic properties </t>
  </si>
  <si>
    <t>Tarek Hidouri</t>
  </si>
  <si>
    <t>Scienze Matematiche, Fisiche ed Informatiche</t>
  </si>
  <si>
    <t>H2020-MSCA-IF-2019</t>
  </si>
  <si>
    <t>POTPLOS - Performance optimization of two-phase passive loop system</t>
  </si>
  <si>
    <t>Naoko Iwata</t>
  </si>
  <si>
    <t>Ingegneria e Architettura</t>
  </si>
  <si>
    <t>METACYL - Catalytic META C-H ACYLation of arenes</t>
  </si>
  <si>
    <t>Botla Vinayak</t>
  </si>
  <si>
    <t>MSCA-IF-GF - Global Fellowships</t>
  </si>
  <si>
    <t xml:space="preserve"> H2020-MSCA-IF-2018</t>
  </si>
  <si>
    <t>Calculatores: Imaginable Impossibilities and Thought Experiments. The Tradition of the Oxford Calculators and its Influence on Early-Modern Logic and Natural Philosophy”</t>
  </si>
  <si>
    <t>Irene Binini</t>
  </si>
  <si>
    <t>Discipline Umanistiche, Sociali e delle Imprese Culturali</t>
  </si>
  <si>
    <t xml:space="preserve"> H2020-MSCA-IF-2016</t>
  </si>
  <si>
    <t>CONSUMEHealth: Using consumer science to improve healthy eating habits</t>
  </si>
  <si>
    <t>Giovanni Sogari</t>
  </si>
  <si>
    <t>H2020-MSCA-IF-2015</t>
  </si>
  <si>
    <t>HEGNAT - Naturalism in German Classical Philosophy: Nature, Recognition and Freedom in the Hegelian Theory of Social Interaction and Cooperation</t>
  </si>
  <si>
    <t>Guido Seddone</t>
  </si>
  <si>
    <t>MSCA-RISE-2020</t>
  </si>
  <si>
    <t>H2020-MSCA-RISE-2020</t>
  </si>
  <si>
    <t>Micro4Nano - Multifunctional nanocarriers for nonlinear microscopy: new tools for biology and medicine</t>
  </si>
  <si>
    <t>Cristina Sissa</t>
  </si>
  <si>
    <t>VIT - Polymer engineering via molecular design: embedding electrical and optical properties into VITrimers</t>
  </si>
  <si>
    <t>Roberta Pinalli</t>
  </si>
  <si>
    <t>€1,352,400.00</t>
  </si>
  <si>
    <t>€1,347,800.00</t>
  </si>
  <si>
    <t>MSCA-RISE-2017</t>
  </si>
  <si>
    <t>H2020-MSCA-RISE-2017</t>
  </si>
  <si>
    <t>Nano-OligoMed: Hybrid Nanostructured Oligonucleotide Platforms for Biomedical Applications</t>
  </si>
  <si>
    <t>Roberto Corradini</t>
  </si>
  <si>
    <t>CowficieNcy: Upgrading and implementing mathematical models to increase nitrogen use efficiency of lactating dairy cows</t>
  </si>
  <si>
    <t>Federico Righi</t>
  </si>
  <si>
    <t>Scienze medico-veterinarie</t>
  </si>
  <si>
    <t>United Kingdom</t>
  </si>
  <si>
    <t>MSCA-ITN-ETN</t>
  </si>
  <si>
    <t>H2020-MSCA-ITN-2020</t>
  </si>
  <si>
    <t>HiStabJuice -Establishing a strong and lasting international training network for innovation in food and juice
industries: a 4D-research approach for fruit juice processing</t>
  </si>
  <si>
    <t>Sara Rainieri</t>
  </si>
  <si>
    <t>Centro SITEIA</t>
  </si>
  <si>
    <t>Austria</t>
  </si>
  <si>
    <t>COLOTAN - Boosting advanced doctoral training in innovative colon targeting drugs</t>
  </si>
  <si>
    <t>Simona Bertoni</t>
  </si>
  <si>
    <t>Belgium</t>
  </si>
  <si>
    <t>H2020-MSCA-ITN-2019</t>
  </si>
  <si>
    <t>PHAST - Photonics for Healthcare: multiscAle cancer diagnosiS and Therapy</t>
  </si>
  <si>
    <t>Daniel Milanese</t>
  </si>
  <si>
    <t>H2020-MSCA-ITN-2018</t>
  </si>
  <si>
    <t>EuroPLEx: European network for Particle physics, Lattice field theory and Extreme computing</t>
  </si>
  <si>
    <t>813942</t>
  </si>
  <si>
    <t>Francesco di Renzo</t>
  </si>
  <si>
    <t>UniPr</t>
  </si>
  <si>
    <t>TADFlife: Using the smart matrix approach to enhance TADF-OLED efficiency and lifetime</t>
  </si>
  <si>
    <t>812872</t>
  </si>
  <si>
    <t>Anna Painelli</t>
  </si>
  <si>
    <t>Germany</t>
  </si>
  <si>
    <t>H2020-MSCA-ITN-2014</t>
  </si>
  <si>
    <t>INTEGRATE -Interdisciplinary Training Network for Validation of Gram-Negative Antibacterial Targets</t>
  </si>
  <si>
    <t>Gabriele Costantino      </t>
  </si>
  <si>
    <t>MSCA-ITN-EID</t>
  </si>
  <si>
    <t xml:space="preserve">H2020-MSCA-ITN-2014 </t>
  </si>
  <si>
    <t>SUPRABARRIER - SUPRAmolecular polyolefins as oxygen BARRIER materials</t>
  </si>
  <si>
    <t>Enrico Dalcanale</t>
  </si>
  <si>
    <t>H2020-FETOPEN-2018-2019-2020-01</t>
  </si>
  <si>
    <t>FATMOLS - FAult Tolerant MOLecular Spin processor</t>
  </si>
  <si>
    <t>862893</t>
  </si>
  <si>
    <t>Stefano Carretta</t>
  </si>
  <si>
    <t>Spain</t>
  </si>
  <si>
    <t>Industrial leadership</t>
  </si>
  <si>
    <t>H2020-SPACE-2018-2020</t>
  </si>
  <si>
    <t>DYNASAT - DYNAmic spectrum sharing and bandwidth-efficient techniques for high-throughput MIMO SATellite
systems</t>
  </si>
  <si>
    <t>Giulio Colavolpe</t>
  </si>
  <si>
    <t>Italy</t>
  </si>
  <si>
    <t>H2020-ECSEL-2017-2-RIA-two-stage</t>
  </si>
  <si>
    <t>AFarCloud: Aggregate Farming in the Cloud</t>
  </si>
  <si>
    <t>Gianluigi Ferrari</t>
  </si>
  <si>
    <t>IA - Innovation action</t>
  </si>
  <si>
    <t>H2020-IOT-2016</t>
  </si>
  <si>
    <t>ACTIVAGE - ACTivating InnoVative IoT smart living environments for AGEing well</t>
  </si>
  <si>
    <t>Paolo Ciampolini</t>
  </si>
  <si>
    <t>H2020-ICT-2015</t>
  </si>
  <si>
    <t>TresClean - High ThRoughput lasEr texturing of Self-CLEANing and antibacterial surfaces</t>
  </si>
  <si>
    <t>Luca Romoli</t>
  </si>
  <si>
    <t>Societal challenges</t>
  </si>
  <si>
    <t>H2020-LC-SC3-2020-EC-ES-SCC</t>
  </si>
  <si>
    <t xml:space="preserve">ALIGHT - Copenhagen Airport: a Lighthouse for the introduction of sustainable aviation solutions for the future </t>
  </si>
  <si>
    <t>Mirko Morini</t>
  </si>
  <si>
    <t>Centro CIDEA</t>
  </si>
  <si>
    <t>Denmark</t>
  </si>
  <si>
    <t>€15,616,441.25</t>
  </si>
  <si>
    <t>€11,957,081.00</t>
  </si>
  <si>
    <t>H2020-SC6-MIGRATION-2019</t>
  </si>
  <si>
    <t>MATILDE: Migration Impact Assessment to Enhance Integration and Local Development In European Rural And Mountain Areas</t>
  </si>
  <si>
    <t>Simone Baglioni</t>
  </si>
  <si>
    <t>Scienze Economiche e Aziendali</t>
  </si>
  <si>
    <t>€2,987,830.00</t>
  </si>
  <si>
    <t>ECSEL-RIA</t>
  </si>
  <si>
    <t>H2020-ECSEL-2019-2-RIA</t>
  </si>
  <si>
    <t>NextPerception - Next generation smart perception sensors and distributed intelligence for proactive human monitoring in health, wellbeing, and automotive systems</t>
  </si>
  <si>
    <t>Finland</t>
  </si>
  <si>
    <t>ADACORSA - Airborne data collection on resilient system architectures</t>
  </si>
  <si>
    <t>H2020-SC1-2019-Two-Stage-RTD</t>
  </si>
  <si>
    <t xml:space="preserve">IP-cure-B - Immune profiling to guide host-directed interventions to cure HBV infections </t>
  </si>
  <si>
    <t>Carlo Ferrari</t>
  </si>
  <si>
    <t>€14,943,031.75</t>
  </si>
  <si>
    <t>€9,983,031.00</t>
  </si>
  <si>
    <t>CSA - Coordination and Support action</t>
  </si>
  <si>
    <t>H2020-SC1-2018-Single-Stage-RTD</t>
  </si>
  <si>
    <t>EU-STANDS4PM - A European standardization framework for data integration and data-driven in silico models for personalized medicine</t>
  </si>
  <si>
    <t>Tito Poli</t>
  </si>
  <si>
    <t>€2,042,411.25</t>
  </si>
  <si>
    <t>H2020-SC1-2018</t>
  </si>
  <si>
    <t>SCREENED - A multistage model of thyroid gland function for screening endocrine-disrupting chemicals in a
biologically sex-specific manner</t>
  </si>
  <si>
    <t>Roberto Toni</t>
  </si>
  <si>
    <t>The Netherlands</t>
  </si>
  <si>
    <t>€ 5,655,088.75</t>
  </si>
  <si>
    <t>H2020-SFS-2018-2020</t>
  </si>
  <si>
    <t>SIMBA - Sustainable innovation of microbiome applications in food system</t>
  </si>
  <si>
    <t>Elena Maestri</t>
  </si>
  <si>
    <t>€ 10,530,861.89</t>
  </si>
  <si>
    <t>€ 9,999,999.77</t>
  </si>
  <si>
    <t>H2020-SFS-2018-1</t>
  </si>
  <si>
    <t>PREVENTOMICS - Empowering consumers to PREVENT diet-related diseases through OMICS sciences</t>
  </si>
  <si>
    <t>Daniele Del Rio</t>
  </si>
  <si>
    <t>Scienze Medico-Veterinarie</t>
  </si>
  <si>
    <t>€7,852,901.25</t>
  </si>
  <si>
    <t>€6,969,619.50</t>
  </si>
  <si>
    <t>RUR-04-2018-2019</t>
  </si>
  <si>
    <t>AGRICORE - Agent-based support tool for the development of agriculture policies</t>
  </si>
  <si>
    <t>Filippo Arfini</t>
  </si>
  <si>
    <t>€ 3,937,248.75</t>
  </si>
  <si>
    <t>BBI-RIA Bio-based Industries Research and Innovation action</t>
  </si>
  <si>
    <t>H2020-BBI-JTI-2017</t>
  </si>
  <si>
    <t>PROLIFIC: Integrated cascades of PROcesses for the extraction and valorisation of proteins and bioactive molecules from Legumes, Fungi and Coffee agro-industrial side streams</t>
  </si>
  <si>
    <t>Stefano Sforza</t>
  </si>
  <si>
    <t>Swizterland</t>
  </si>
  <si>
    <t>BBI-RIA - Bio-based Industries Research and Innovation action</t>
  </si>
  <si>
    <t>H2020-BBI-PPP-2015-2-1</t>
  </si>
  <si>
    <t>InDIRECT - Direct and indirect biorefinery technologies for conversion of organic side-streams into multiple marketable products</t>
  </si>
  <si>
    <t>H2020-CS2-CFP06-2017-01</t>
  </si>
  <si>
    <t>RAISE- Assessment of Partial Discharge and breakdown behaviour of electric insulation materials for very high voltage gradients</t>
  </si>
  <si>
    <t>David Barater</t>
  </si>
  <si>
    <t>H2020-SC6-REV-INEQUAL-2017</t>
  </si>
  <si>
    <t>SIRIUS:  Skills and Integration of Migrants, Refugees and Asylum Applicants in European Labour Markets</t>
  </si>
  <si>
    <t>H2020-SC1-2017-CNECT-2</t>
  </si>
  <si>
    <t>Back-UP - Personalised Prognostic Models to Improve Well-being and Return to Work After Neck and Low Back Pain</t>
  </si>
  <si>
    <t>Elena Bignami</t>
  </si>
  <si>
    <t>UK</t>
  </si>
  <si>
    <t>H2020-SFS-2017-2</t>
  </si>
  <si>
    <t>ORGANIC PLUS - Pathways to phase-out contentious inputs from organic agriculture in Europe</t>
  </si>
  <si>
    <t>Federico Righi </t>
  </si>
  <si>
    <t xml:space="preserve"> Scienze Medico-Veterinarie</t>
  </si>
  <si>
    <t>H2020-SFS-2016-2017</t>
  </si>
  <si>
    <t>VIVALDI: Veterinary Validation of Point-of-Care Detection Instrument</t>
  </si>
  <si>
    <t>Sergio Ghidini</t>
  </si>
  <si>
    <t>H2020-PHC-2015-single-stage</t>
  </si>
  <si>
    <t xml:space="preserve">BD2Decide - Big Data and models for personalized Head and Neck Cancer Decision support </t>
  </si>
  <si>
    <t>Marco Vitale</t>
  </si>
  <si>
    <t>H2020-SFS-2015-2</t>
  </si>
  <si>
    <t>Strength2Food - Strengthening European Food Chain Sustainability by Quality and Procurement Policy</t>
  </si>
  <si>
    <t>H2020-BG-2014-2</t>
  </si>
  <si>
    <t>PRIMEFish - Developing Innovative Market Orientated Prediction Toolbox to Strengthen the Economic Sustainability and Competitiveness of European Seafood on Local and Global markets</t>
  </si>
  <si>
    <t>Cristina Mora</t>
  </si>
  <si>
    <t>Iceland</t>
  </si>
  <si>
    <t>H2020-SFS-2014-2</t>
  </si>
  <si>
    <t>LANDMARK - LAND Management: Assessment, Research, Knowledge base</t>
  </si>
  <si>
    <t>Cristina Menta</t>
  </si>
  <si>
    <t>H2020-INFRADEV-1-2014-1</t>
  </si>
  <si>
    <t>SINE2020 - World class Science and Innovation with Neutron in Europe 2020</t>
  </si>
  <si>
    <t>Roberto De Renzi</t>
  </si>
  <si>
    <t>Scienze Matematiche, Fisiche e Informatiche</t>
  </si>
  <si>
    <t>H2020-LCE-2014-1</t>
  </si>
  <si>
    <t>Sharc25 -Super high efficiency Cu(In,Ga)Se2 thin-film solar cells approaching 25%</t>
  </si>
  <si>
    <t>Roberto Menozzi; Giovanna Sozzi</t>
  </si>
  <si>
    <t>Spreading excellence and widening participation</t>
  </si>
  <si>
    <t>H2020-WIDESPREAD-2018-3</t>
  </si>
  <si>
    <t>SIRAMM - Eastern European twinning on Structural Integrity and Reliability of Advanced Materials obtained through Aadditive Manufacturing</t>
  </si>
  <si>
    <t>Roberto Brighenti</t>
  </si>
  <si>
    <t>Romania</t>
  </si>
  <si>
    <t>JTI-IMI</t>
  </si>
  <si>
    <t>IMI-RIA</t>
  </si>
  <si>
    <t>H2020-JTI-IMI2-2020-21-single-stage</t>
  </si>
  <si>
    <t>DRAGON - rapiD and secuRe AI imaging based diaGnosis, stratification, fOllow-up, and preparedness for coronavirus paNdemics</t>
  </si>
  <si>
    <t>Nicola Sverzellati</t>
  </si>
  <si>
    <t>H2020-ECSEL-2019-1-IA</t>
  </si>
  <si>
    <t>InSecTT - Intelligent Secure Trustable Things</t>
  </si>
  <si>
    <t>876038</t>
  </si>
  <si>
    <r>
      <t>Gianluigi Ferrari                                             (as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party)</t>
    </r>
  </si>
  <si>
    <t>H2020-SC5-2016-TwoStage</t>
  </si>
  <si>
    <t xml:space="preserve">CLARA - Climate forecast enabled knowledge services </t>
  </si>
  <si>
    <t>730482</t>
  </si>
  <si>
    <r>
      <t>Renzo Valloni                           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</si>
  <si>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H2020-PHC-2014-two-stage</t>
  </si>
  <si>
    <t>ULTRAPLACAD - ULTRAsensitive PLAsmonic devices for early CAncer Diagnosis</t>
  </si>
  <si>
    <r>
      <t>Roberto Corradini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</si>
  <si>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Programme</t>
  </si>
  <si>
    <t>Grant Agreement</t>
  </si>
  <si>
    <t>Start date</t>
  </si>
  <si>
    <t>End date</t>
  </si>
  <si>
    <t>EU contribution</t>
  </si>
  <si>
    <t>Capacity</t>
  </si>
  <si>
    <t>BSG-SME - Research for SMEs</t>
  </si>
  <si>
    <t>FP7-SME-2010-1</t>
  </si>
  <si>
    <t xml:space="preserve">DRYCHECK: Electrical Impedance-Based System to Monitor and Control the Drying Process in Sausages </t>
  </si>
  <si>
    <t> A. Ianieri</t>
  </si>
  <si>
    <t>CP-CSA-Infra - Combination of CP and CSA</t>
  </si>
  <si>
    <t>FP7-INFRASTRUCTURES-2008-1</t>
  </si>
  <si>
    <t>NMI3: Integrated Infrastructure Initiative for Neutron Scattering and Muon Spectroscopy</t>
  </si>
  <si>
    <t> R. De Renzi</t>
  </si>
  <si>
    <t>Cooperation</t>
  </si>
  <si>
    <t>CP - Collaborative project (IMI)</t>
  </si>
  <si>
    <t>IMI-JU-09-2013</t>
  </si>
  <si>
    <t>SPRINTT: Sarcopenia and Physical fRailty IN older people: multi-componenT Treatment strategies</t>
  </si>
  <si>
    <t>M.G. Maggio</t>
  </si>
  <si>
    <t>CP-FP - Small or medium-scale focused research project</t>
  </si>
  <si>
    <t>FP7-HEALTH-2007-A</t>
  </si>
  <si>
    <t xml:space="preserve"> MEG-MRI: Hybrid MEG-MRI Imaging System </t>
  </si>
  <si>
    <t> G. Rizzolatti</t>
  </si>
  <si>
    <t>CP-SICA - Collaborative project for specific cooperation actions dedicated to international cooperation partner countries (SICA)</t>
  </si>
  <si>
    <t>FP7-KBBE-2007-1</t>
  </si>
  <si>
    <t>FOCUS - BALKANS: Food Consumer Science in the Balkans: Frameworks, Protocols and Networks for a better knowledge of food behaviours</t>
  </si>
  <si>
    <t>C. Mora</t>
  </si>
  <si>
    <t>Switzerland</t>
  </si>
  <si>
    <t xml:space="preserve">PROSPARE: Progress in Saving Proteins and Recovering Energy </t>
  </si>
  <si>
    <t> A. Dossena</t>
  </si>
  <si>
    <t>CP - Collaborative project (generic)</t>
  </si>
  <si>
    <t>FP7-ICT-2007-C</t>
  </si>
  <si>
    <t xml:space="preserve">BION: Synthetic Pathways to bio-inspired information processing </t>
  </si>
  <si>
    <t> M. Fontana -R. De Renzi</t>
  </si>
  <si>
    <t>CP-IP - Large-scale integrating project</t>
  </si>
  <si>
    <t>FP7-NMP-2007-LARGE-1</t>
  </si>
  <si>
    <t xml:space="preserve">BIOSCENT: BIOactive highly porous and injectable Scaffolds controlling stem cell recruitment, proliferation and differentiation and enabling angiogenesis for Cardiovascular ENgineered Tissues </t>
  </si>
  <si>
    <t>F. Quaini</t>
  </si>
  <si>
    <t>FP7-ICT-2007-1</t>
  </si>
  <si>
    <t>ROSSI: Emergence of communication in RObots through Sensorimotor and Social Interaction</t>
  </si>
  <si>
    <t>L. Riggio</t>
  </si>
  <si>
    <t xml:space="preserve">METABO: Controlling Chronic Diseases related to Metabolic Disorders </t>
  </si>
  <si>
    <t> I. Zavaroni</t>
  </si>
  <si>
    <t>FP7-SSH-2007-1</t>
  </si>
  <si>
    <t xml:space="preserve">EURO-JUSTIS: Scientific Indicators of Confidence in Justice: Tools for Policy Assessment </t>
  </si>
  <si>
    <t> S. Maffei</t>
  </si>
  <si>
    <t>Giurisprudenza, di Studi Politici e Internazionali</t>
  </si>
  <si>
    <t>FP7-ICT-2007-2</t>
  </si>
  <si>
    <t>ARTreat: Multi-level patient-specific artery and atherogenesis model for outcome prediction, decision     support treatment, and virtual hand-on training  </t>
  </si>
  <si>
    <t> P. Salcuni</t>
  </si>
  <si>
    <t xml:space="preserve">VAALID: Accessibilità and Usability Validation Framework for AAL Interaction Design process </t>
  </si>
  <si>
    <t> S. Caselli</t>
  </si>
  <si>
    <t>CSA-CA - Coordination (or networking) actions</t>
  </si>
  <si>
    <t>FP7-ENV-2008-1</t>
  </si>
  <si>
    <t>AWARE: How to achieve sustainable water ecosystems management connecting research, people and policy makers in Europe</t>
  </si>
  <si>
    <t>P. Viaroli</t>
  </si>
  <si>
    <t>CSA-SA - Support actions</t>
  </si>
  <si>
    <t>FP7-KBBE-2008-2B</t>
  </si>
  <si>
    <t xml:space="preserve">PEGASUS: Public Perception of Genetically modified Animals – Science, Utility and Society </t>
  </si>
  <si>
    <t> C. Mora</t>
  </si>
  <si>
    <t>FP7-NMP-2008-LARGE-2</t>
  </si>
  <si>
    <t xml:space="preserve">ALPINE: Advanced Lasers for Photovoltaic Industrial processing Enhancement </t>
  </si>
  <si>
    <t> S. Selleri</t>
  </si>
  <si>
    <t>CSA - Coordination and support action</t>
  </si>
  <si>
    <t>FP7-ICT-2009-4</t>
  </si>
  <si>
    <t xml:space="preserve">ICTNET: European Network for the Research on the Economic Impact of ICT </t>
  </si>
  <si>
    <t>F. Daveri</t>
  </si>
  <si>
    <t>CP - Collaborative project (generic</t>
  </si>
  <si>
    <t>2WIDE_SENSE: WIDE spectral band &amp; WIDE dynamics multifunctional imaging SENSor Enabling safer car transportation</t>
  </si>
  <si>
    <t>A. Broggi</t>
  </si>
  <si>
    <t>FP7-NMP-2010-LARGE-4</t>
  </si>
  <si>
    <t xml:space="preserve">MARINA: MAnaging RIsks of NAnomaterials </t>
  </si>
  <si>
    <t>E. Bergamaschi</t>
  </si>
  <si>
    <t>FP7-ICT-2009-6</t>
  </si>
  <si>
    <t xml:space="preserve"> V-Charge: Autonomous Valet parking and Charging for e-Mobility </t>
  </si>
  <si>
    <t>FP7-NMP-2011-SMALL-5</t>
  </si>
  <si>
    <t xml:space="preserve">SANOWORK: Safe Nano Worker Exposure Scenarios </t>
  </si>
  <si>
    <t>FP7-ICT-2011-7</t>
  </si>
  <si>
    <t xml:space="preserve">CALIPSO: Connect All IP-based Smart Objects! </t>
  </si>
  <si>
    <t>G. Ferrari</t>
  </si>
  <si>
    <t>FP7-SSH-2011-2</t>
  </si>
  <si>
    <t xml:space="preserve">FIDUCIA: New European Crimes and Trust-based Policy </t>
  </si>
  <si>
    <t>JTI-CP-ARTEMIS - Joint Technology Initiatives - Collaborative Project (ARTEMIS)</t>
  </si>
  <si>
    <t>ARTEMIS-2011-1</t>
  </si>
  <si>
    <t>DESERVE: DEvelopment platform for Safe and Efficient dRiVE</t>
  </si>
  <si>
    <t> M. Bertozzi</t>
  </si>
  <si>
    <t>CP-TP - Collaborative Project targeted to a special group (such as SMEs)</t>
  </si>
  <si>
    <t>FP7-KBBE-2012-6-singlestage</t>
  </si>
  <si>
    <t xml:space="preserve">NOSHAN: Sustainable Production of Functional and Safe Feed from Food Waste </t>
  </si>
  <si>
    <t>S. Sforza</t>
  </si>
  <si>
    <t>FP7-ICT-2011-9</t>
  </si>
  <si>
    <t xml:space="preserve">NeuroSeeker: Investigation of local and global cortical circuits with advanced neutral probes for high-resolution electrophysiological monotoring and optogenetic stimulation </t>
  </si>
  <si>
    <t> G. Orban</t>
  </si>
  <si>
    <t>ECHORD Plus Plus: European Clearing House for Open Robotics Development Plus Plus</t>
  </si>
  <si>
    <t>G. Lo Bianco</t>
  </si>
  <si>
    <t>FP7-HEALTH-2013-INNOVATION-1</t>
  </si>
  <si>
    <t xml:space="preserve">PAIN-OMICS: Multi-dimensional omics approach to stratification of patients with low back </t>
  </si>
  <si>
    <t>United Kingodom</t>
  </si>
  <si>
    <t>FP7-ICT-2013-10</t>
  </si>
  <si>
    <t>OraMod: VPH based predictive model for oral cancer reoccurrence in the clinical practice</t>
  </si>
  <si>
    <t> T. Poli</t>
  </si>
  <si>
    <t>SERAMIS: Sensor-Enabled Real-World Awareness for Management Information Systems</t>
  </si>
  <si>
    <t>A. Rizzi - Massimo Bertolini</t>
  </si>
  <si>
    <t>FP7-KBBE-2013-7-single-stage</t>
  </si>
  <si>
    <t xml:space="preserve">PreSto GMO ERA-Net: Preparatory steps towards a GMO research ERA-Net </t>
  </si>
  <si>
    <t>D. Menozzi</t>
  </si>
  <si>
    <t>Scienze degli Alimenti e del Farmaco</t>
  </si>
  <si>
    <t xml:space="preserve">SUSMILK: Re-design of the dairy industry for sustainable milk processing </t>
  </si>
  <si>
    <t> A. Summer</t>
  </si>
  <si>
    <t>FOODINTEGRITY— Ensuring the Integrity of the European food chain</t>
  </si>
  <si>
    <t>E. Maestri</t>
  </si>
  <si>
    <t>Centro interdipartimentale sulla Sicurezza Tecnologie Innovazione Agroalimentare (SITEIA.PARMA)</t>
  </si>
  <si>
    <t>JTI-CS - Joint Technology Initiatives - Clean Sky</t>
  </si>
  <si>
    <t>SP1-JTI-CS-2013-03</t>
  </si>
  <si>
    <t>ALEA - Accelerated Life tests for Electric drives in Aircrafts</t>
  </si>
  <si>
    <t>G. Franceschini</t>
  </si>
  <si>
    <t>Euratom</t>
  </si>
  <si>
    <t>FP7-Fission-2007</t>
  </si>
  <si>
    <t>ACSEPT: Actinide Recycling by Separation and Transmutation</t>
  </si>
  <si>
    <t> A. Casnati</t>
  </si>
  <si>
    <t>FP7-Fission-2012</t>
  </si>
  <si>
    <t>SACSESS: Safety of ACtinide Separation proceSSes</t>
  </si>
  <si>
    <t>Ideas</t>
  </si>
  <si>
    <t>ERC-SG - ERC Starting Grant</t>
  </si>
  <si>
    <t>ERC-2007-StG</t>
  </si>
  <si>
    <t xml:space="preserve"> VECTORIAL PROBLEMS: Vectorial Elliptic, Parabolic and Variational Problems: Singularities and Regularity </t>
  </si>
  <si>
    <t> G.R. Mingione</t>
  </si>
  <si>
    <t>ERC-AG - ERC Advanced Grant</t>
  </si>
  <si>
    <t>ERC-2008-AdG</t>
  </si>
  <si>
    <t xml:space="preserve">OFAV: Open intelligent systems for Future Autonomous Vehicles </t>
  </si>
  <si>
    <t> A. Broggi</t>
  </si>
  <si>
    <t>ERC-2009-AdG</t>
  </si>
  <si>
    <t xml:space="preserve">Cogsystems: Understanding actions and intentions of others </t>
  </si>
  <si>
    <t>G. Rizzolatti</t>
  </si>
  <si>
    <t>ERC-2011-ADG_20110310</t>
  </si>
  <si>
    <t>FUNMETA - Metabolomics of fungal diseases: a systems biology approach for biomarkers discovery and therapy</t>
  </si>
  <si>
    <t> F. Aversa</t>
  </si>
  <si>
    <t>Medicina Clinica e Sperimentale </t>
  </si>
  <si>
    <t>ERC-PoC - ERC Proof of Concept</t>
  </si>
  <si>
    <t>ERC-2011-PoC</t>
  </si>
  <si>
    <t xml:space="preserve">3DV: Sensor for 3D Vision </t>
  </si>
  <si>
    <t>ERC-2012-ADG_20120411</t>
  </si>
  <si>
    <t xml:space="preserve">Parietalaction: The human Parietal Lobe </t>
  </si>
  <si>
    <t>ERC-2013-ADG</t>
  </si>
  <si>
    <t>DIGMEDTEXT: Online Humanities Scholarship: A Digital Medical Library based on Ancient Texts</t>
  </si>
  <si>
    <t xml:space="preserve"> I. Andorlini</t>
  </si>
  <si>
    <t>People</t>
  </si>
  <si>
    <t>MC-ITN - Networks for Initial Training (ITN)</t>
  </si>
  <si>
    <t>FP7-PEOPLE-2007-1-1-ITN</t>
  </si>
  <si>
    <t>FINELUMEN: Cavity-confined Luminophores for Advanced Photonic Materials: A Training Action for Young Researchers</t>
  </si>
  <si>
    <t> E. Dalcanale</t>
  </si>
  <si>
    <t>MC-ERG - European Re-integration Grants (ERG)</t>
  </si>
  <si>
    <t>FP7-PEOPLE-ERG-2008</t>
  </si>
  <si>
    <t xml:space="preserve">PopByTime: When to reproduce? Genetic, phenotypic and environmental factors explaining the variation      in timing of avian reproduction </t>
  </si>
  <si>
    <t>J. Tagliavini                           Ricercatore: S. Casagrande</t>
  </si>
  <si>
    <t>FP7-PEOPLE-ITN-2008</t>
  </si>
  <si>
    <t>STRONGnet: Strong Interaction Supercomputing Training Network</t>
  </si>
  <si>
    <t> F. Di Renzo</t>
  </si>
  <si>
    <t>FP7-PEOPLE-ITN-2009</t>
  </si>
  <si>
    <t xml:space="preserve">MIBISOC: Medical Imaging Using Bio-inspired and Soft Computing </t>
  </si>
  <si>
    <t> S. Cagnoni</t>
  </si>
  <si>
    <t>Ingegneria dell'Informazione</t>
  </si>
  <si>
    <t>FP7-PEOPLE-2009-NIGHT</t>
  </si>
  <si>
    <t>EDScience 09:Everyday Science 2009. Researchers and Research in Everyday Life</t>
  </si>
  <si>
    <t> G. Mori</t>
  </si>
  <si>
    <t>MC-IOF - International Outgoing Fellowships (IOF)</t>
  </si>
  <si>
    <t>FP7-PEOPLE-2009-IOF</t>
  </si>
  <si>
    <t xml:space="preserve">CAMEGEST: Extremal Kaehler metrics and geometric stability </t>
  </si>
  <si>
    <t>C. Arezzo</t>
  </si>
  <si>
    <t>FP7-PEOPLE-2010-ITN</t>
  </si>
  <si>
    <t xml:space="preserve"> TESIS: Towards and Embodied Science of InterSubjectivity </t>
  </si>
  <si>
    <t> V. Gallese</t>
  </si>
  <si>
    <t>FP7-PEOPLE-2011-NIGHT</t>
  </si>
  <si>
    <t xml:space="preserve">EDSCIENCE 2001– ITALY PLAYS SCIENCE </t>
  </si>
  <si>
    <t>B. Panciroli</t>
  </si>
  <si>
    <t>6^ Area Dirigenziale - Ricerca e Sistema Bibliotecario e Museale</t>
  </si>
  <si>
    <t>MC-IRSES - International research staff exchange scheme (IRSES)</t>
  </si>
  <si>
    <t>FP7-PEOPLE-2011-IRSES</t>
  </si>
  <si>
    <t>MagNonMag: Magnetic Order Induced in Nonmagnetic Solids</t>
  </si>
  <si>
    <t> M. Riccò</t>
  </si>
  <si>
    <t>FP7-PEOPLE-2013-ITN</t>
  </si>
  <si>
    <t xml:space="preserve">SASSYPOL: Hierarchical Self Assembly of Polymeric Soft Systems </t>
  </si>
  <si>
    <t>Nano2Fun: Nanochemistry of molecular materials for 2-photon functional applications </t>
  </si>
  <si>
    <t xml:space="preserve"> A. Painelli</t>
  </si>
  <si>
    <t>FP7-PEOPLE-2013-IRSES</t>
  </si>
  <si>
    <t xml:space="preserve">METALLACROWNS: Metallacrowns-based innovative materials and supramolecul ar devices </t>
  </si>
  <si>
    <t>M. Tegoni</t>
  </si>
  <si>
    <t>Annamaria Cucinotta</t>
  </si>
  <si>
    <t>HORIZON-CL4-2021-TWIN-TRANSITION-01-03</t>
  </si>
  <si>
    <t>OPTIMAL</t>
  </si>
  <si>
    <t>Automated Maskless Laser Lithography Platform for First Time Right Mixed Scale Patterning</t>
  </si>
  <si>
    <t>SCVSA</t>
  </si>
  <si>
    <t>Marco Bartoli</t>
  </si>
  <si>
    <t>HORIZON-CL5-2021-D1-01-08</t>
  </si>
  <si>
    <t>REWET</t>
  </si>
  <si>
    <t>REstoration of WETlands to minimise emissions and maximise carbon uptake – a strategy for long term climate mitigation</t>
  </si>
  <si>
    <t>N° GA</t>
  </si>
  <si>
    <t>DIA</t>
  </si>
  <si>
    <t>Michele Amoretti</t>
  </si>
  <si>
    <t xml:space="preserve">HORIZON-CL4-2021-DIGITAL-EMERGING-02 </t>
  </si>
  <si>
    <t>QIA</t>
  </si>
  <si>
    <t xml:space="preserve">Quantum Internet Alliance </t>
  </si>
  <si>
    <t>ALIFAR</t>
  </si>
  <si>
    <t>Chiara Dall'Asta</t>
  </si>
  <si>
    <t xml:space="preserve">HORIZON-WIDERA-2021-ACCESS-03 </t>
  </si>
  <si>
    <t>FunShield4Med</t>
  </si>
  <si>
    <t>Shielding food safety and security by enabling the foresight of fungal spoilage and mycotoxins threats in the Mediterranean region under climate change conditions</t>
  </si>
  <si>
    <t>Gabriele Tebaldi</t>
  </si>
  <si>
    <t>HORIZON-MSCA-2021-DN-01</t>
  </si>
  <si>
    <t>CIRCOPAV</t>
  </si>
  <si>
    <t>Adam Lutey</t>
  </si>
  <si>
    <t>HORIZON-CL5-2021-D2-01</t>
  </si>
  <si>
    <t>GIGAGREEN</t>
  </si>
  <si>
    <t>Towards the sustainable giga-factory: developing green cell manufacturing processes</t>
  </si>
  <si>
    <t>Acronym</t>
  </si>
  <si>
    <t>Call</t>
  </si>
  <si>
    <t>Role UNIPR</t>
  </si>
  <si>
    <t>Starting date</t>
  </si>
  <si>
    <t>Duration</t>
  </si>
  <si>
    <t>Project total budget</t>
  </si>
  <si>
    <t>UNIPR total budget</t>
  </si>
  <si>
    <t>ChirAlity and Spin selectivity in electron Transfer processes: from quanTum detection to quantum enabled tEchnologies</t>
  </si>
  <si>
    <t>CASTLE</t>
  </si>
  <si>
    <t>ERC-2022-SYG</t>
  </si>
  <si>
    <t>beneficiary</t>
  </si>
  <si>
    <t xml:space="preserve">Providing Risk-benefit Insights of Shifting to Meat Alternatives </t>
  </si>
  <si>
    <t>PRISMA</t>
  </si>
  <si>
    <t>HORIZON-MSCA-2022-PF-01</t>
  </si>
  <si>
    <t>monobeneficiary</t>
  </si>
  <si>
    <t xml:space="preserve">A Mesoscopic approach to Cross-diffusion Modelling in population dynamics  </t>
  </si>
  <si>
    <t>MesoCroMo</t>
  </si>
  <si>
    <t>Maria Groppi</t>
  </si>
  <si>
    <t xml:space="preserve">Circular and Connected Pavements for Carbon-Neutral and Digital Roads </t>
  </si>
  <si>
    <t xml:space="preserve">Quantum Internet Alliance - Phase1 </t>
  </si>
  <si>
    <t>QIA-Phase1</t>
  </si>
  <si>
    <t>HORIZON-CL4-2022-QUANTUM-03-SGA</t>
  </si>
  <si>
    <t>OPtimization of Electric Vehicle Autonomy</t>
  </si>
  <si>
    <t>OPEVA</t>
  </si>
  <si>
    <t xml:space="preserve">"Turning food waste into sustainable soil improvers for better soil health and improved food systems </t>
  </si>
  <si>
    <t>WAISTE4SOIL</t>
  </si>
  <si>
    <t>HORIZON-KDT-JU- 2021-2-RIA</t>
  </si>
  <si>
    <t xml:space="preserve">HORIZON MISS-2022-SOIL-01 </t>
  </si>
  <si>
    <t>Tullia Tedeschi</t>
  </si>
  <si>
    <t>Quantum Dynamic Control of Atomic, Molecular and Optical Processes</t>
  </si>
  <si>
    <t xml:space="preserve">Q-DYNAMO </t>
  </si>
  <si>
    <t xml:space="preserve">HORIZON-MSCA-2022-SE-01 </t>
  </si>
  <si>
    <t>Sandro Marcel Wimberger</t>
  </si>
  <si>
    <t>Molecular receptors enrich methylated and acetylated peptides for ultra-sensitive proteomics to explore the hidden modified proteome in disease</t>
  </si>
  <si>
    <t>ENRICH</t>
  </si>
  <si>
    <t>HORIZON-MSCA-2022-SE-02</t>
  </si>
  <si>
    <t>101131120</t>
  </si>
  <si>
    <t>coordinator</t>
  </si>
  <si>
    <t xml:space="preserve">EXPLORING (EMERGING) MYCOTOXINS RISK IN BEANS: A GLOBAL ALLIANCE FOR CLIMATE CHANGE RESILIENCE </t>
  </si>
  <si>
    <t>MYCOBEANS</t>
  </si>
  <si>
    <t>HORIZON-MSCA-2022-SE-03</t>
  </si>
  <si>
    <t>101131125</t>
  </si>
  <si>
    <t>Geographical Indications’ contribution to smart territorial development and sustainability. Insights for GIs producers, policy makers, consumers and local communities.</t>
  </si>
  <si>
    <t>GI SMART</t>
  </si>
  <si>
    <t>HORIZON-CL6-2023-COMMUNITIES-01</t>
  </si>
  <si>
    <t>101136364</t>
  </si>
  <si>
    <t>DISTRIBUTED MULTI-SENSOR SYSTEMS FOR HUMAN SAFETY AND HEALTH</t>
  </si>
  <si>
    <t>DistriMuSe</t>
  </si>
  <si>
    <t>HORIZON-KDT-JU-2023-2-RIA</t>
  </si>
  <si>
    <t xml:space="preserve"> Nanocarriers Optimization for Periocular Drug Delivery to the Retina</t>
  </si>
  <si>
    <t>NanoRet</t>
  </si>
  <si>
    <t>HORIZON-MSCA-2023-PF-01</t>
  </si>
  <si>
    <t>Silvia Pescina</t>
  </si>
  <si>
    <t>HORIZON-WIDERA-2023
-ACCESS-02-01</t>
  </si>
  <si>
    <t>Gianni Galaverna</t>
  </si>
  <si>
    <t>UNLOCKING THE
POTENTIAL FOR AGRICULTURAL RESEARCH ON AN EU OUTMOST REGION: BOOSTING ISOPLEXIS CENTRE</t>
  </si>
  <si>
    <t xml:space="preserve">isUP-AgrO </t>
  </si>
  <si>
    <t>Magnetic Materials and Machines for Heat Recovery</t>
  </si>
  <si>
    <t xml:space="preserve">HEAT4ENERGY </t>
  </si>
  <si>
    <t>HORIZON-MSCA-2022-DN-01</t>
  </si>
  <si>
    <t>Massimo Solzi</t>
  </si>
  <si>
    <t>€ 2 659 370,40</t>
  </si>
  <si>
    <t xml:space="preserve"> Predicting functional DIVErsity of INvasive freshwater plants</t>
  </si>
  <si>
    <t xml:space="preserve">DIVE IN </t>
  </si>
  <si>
    <t>Rossano Bolpagni</t>
  </si>
  <si>
    <t>Cat4Arene</t>
  </si>
  <si>
    <t>Enabling the direct synthesis of multi-functionalized iodoarenes as accessible sophisticated building blocks for sustainable catalytic sequences</t>
  </si>
  <si>
    <t>Nicola Della Ca'</t>
  </si>
  <si>
    <t xml:space="preserve">U-SPY </t>
  </si>
  <si>
    <t>Artificial metalloenzymes Using SPY protein</t>
  </si>
  <si>
    <t>Matteo Tegoni</t>
  </si>
  <si>
    <t>Towards a bio-mimetic sunlight pumped laser based on photosynthetic antenna complexes</t>
  </si>
  <si>
    <t xml:space="preserve">APACE </t>
  </si>
  <si>
    <t>HORIZON-EIC-2023-PATHFINDERCHALLENGES-01</t>
  </si>
  <si>
    <t xml:space="preserve"> Innovative solutions to prevent, reduce and remediate nutrient pollution along the land-river-sea system in the Mediterranean basin</t>
  </si>
  <si>
    <t xml:space="preserve">SEACURE </t>
  </si>
  <si>
    <t>HORIZON-MISS-2023-CLIMA-OCEAN-SOIL-01-01</t>
  </si>
  <si>
    <t>Delivering justice on a transnational scale in Europe. The Roman Rota and the enforcement of a legal culture of negotiation (c. 1560-1700)</t>
  </si>
  <si>
    <t xml:space="preserve">ROTAROM17 </t>
  </si>
  <si>
    <t xml:space="preserve">ERC-AdG-2022 </t>
  </si>
  <si>
    <t>Andrea Errera</t>
  </si>
  <si>
    <t xml:space="preserve"> Neuropsychiatric Impairments and Neurotransmitter-related Functional Alterations in Alzheimer’s Disease</t>
  </si>
  <si>
    <t xml:space="preserve">NINFA AD </t>
  </si>
  <si>
    <t>Annalena Venneri</t>
  </si>
  <si>
    <t xml:space="preserve">Medicina e Chirurgia </t>
  </si>
  <si>
    <t>Addressing malnutrition and metabolic health in non-communicable diseases through precision Nutrition: impact in quality of life and prognosis of lung cancer patients.</t>
  </si>
  <si>
    <t xml:space="preserve">MENTORING </t>
  </si>
  <si>
    <t>Microbiome Research Hub (MRH)</t>
  </si>
  <si>
    <t>INTERFACED</t>
  </si>
  <si>
    <t>Interfaces for Democratic Participation: Deliberation, Mobilization and Contestation Since the Onset of the Covid-19 Pandemic</t>
  </si>
  <si>
    <t>HORIZON-CL2-2024-
DEMOCRACY-01-01</t>
  </si>
  <si>
    <t>Lorenzo Mosca</t>
  </si>
  <si>
    <t>Encouraging a digital and Green transition through Revitalized and Inclusive Union-Employer
Negotiations</t>
  </si>
  <si>
    <t xml:space="preserve">EGRUiEN </t>
  </si>
  <si>
    <t>HORIZON-CL2-
2024-TRANSFORMATIONS-01-05</t>
  </si>
  <si>
    <t>Fabio Landini</t>
  </si>
  <si>
    <t xml:space="preserve">MYMATCH </t>
  </si>
  <si>
    <t>HORIZON-CL6-2024-
FARM2FORK-01</t>
  </si>
  <si>
    <t>Advanced nanomaterials to
target genomic and Z-DNA for bacterial biofilm eradication</t>
  </si>
  <si>
    <t>HORIZON-EIC-
2024-PATHFINDEROPEN-01-01</t>
  </si>
  <si>
    <t>BactEradiX</t>
  </si>
  <si>
    <t>Alex Manicardi</t>
  </si>
  <si>
    <t xml:space="preserve">Regenerative Agriculture e Protein Diversification
(EIT Food) </t>
  </si>
  <si>
    <t>LGE</t>
  </si>
  <si>
    <t>Light Green Eggs</t>
  </si>
  <si>
    <t>Lisa Elviri</t>
  </si>
  <si>
    <t>Hormone-Induced Resistance to GLP-1 Receptor Agonists in Diabetes: Unraveling the Molecular Complexities</t>
  </si>
  <si>
    <t>GLP1RES</t>
  </si>
  <si>
    <t>ERC-2024-STG</t>
  </si>
  <si>
    <t>Elisa Araldi</t>
  </si>
  <si>
    <t>Programmable Bionanomaterials with Protein-Controlled Behavior</t>
  </si>
  <si>
    <t>Program-Material</t>
  </si>
  <si>
    <t>HORIZON-MSCA-2023-SE-01</t>
  </si>
  <si>
    <t>Alessandro Bertucci</t>
  </si>
  <si>
    <t xml:space="preserve"> Local Heroes, Global Impact: The Unsung Power of Micro and Small Enterprises in Global Value Chain Reconfiguration</t>
  </si>
  <si>
    <t>SOS-GVC</t>
  </si>
  <si>
    <t>ERC-2024- COG</t>
  </si>
  <si>
    <t>Jacopo Canello</t>
  </si>
  <si>
    <t>Training Future Big Data Experts for Europe</t>
  </si>
  <si>
    <t>FutureData4EU</t>
  </si>
  <si>
    <t>HORIZON-MSCA-2022-COFUND-01</t>
  </si>
  <si>
    <t>BRinging hEAlTH and Social Sciences to a new level through interdisciplinary doctoral program</t>
  </si>
  <si>
    <t>Breath</t>
  </si>
  <si>
    <t>HORIZON-MSCA-2023-COFUND-01</t>
  </si>
  <si>
    <t>MYcotoxin MAnagement (AI)platform To face CC impact on food
safety and Human Health,</t>
  </si>
  <si>
    <t>RAB-PPS</t>
  </si>
  <si>
    <t>Reactive adaptive behaviour elicited by events in close proximity of the body</t>
  </si>
  <si>
    <t>HORIZON-MSCA-2021-PF-01</t>
  </si>
  <si>
    <t>€ 172 750,08</t>
  </si>
  <si>
    <t>HORIZON-JU-Chips-2024-2 RIA</t>
  </si>
  <si>
    <t>€10,180,668.21</t>
  </si>
  <si>
    <t>NexTArc</t>
  </si>
  <si>
    <t>EURAD-2</t>
  </si>
  <si>
    <t>EURATOM-2023-RADIOWASTE-IBA</t>
  </si>
  <si>
    <t>Francesco Freddi</t>
  </si>
  <si>
    <t xml:space="preserve"> European Partnership on Radioactive Waste Management - 2</t>
  </si>
  <si>
    <t>Affiliated entity</t>
  </si>
  <si>
    <t>Next Generation Open Innovations inTrustworthy Embedded AI Architectures for Smart Cities, Mobility and Logistics</t>
  </si>
  <si>
    <t>HORIZON-CL6-2023-CircBio-02</t>
  </si>
  <si>
    <t>Lorenzo Bertin</t>
  </si>
  <si>
    <t>HORIZON-MSCA-2024-PF-01</t>
  </si>
  <si>
    <t>Monobeneficiary</t>
  </si>
  <si>
    <t xml:space="preserve"> Earth-to-marine-to-earth virtuous cycle: Harnessing residual biomass of animal origin for terrestrial-marine integrated circular economy</t>
  </si>
  <si>
    <t xml:space="preserve">ONE EARTH </t>
  </si>
  <si>
    <t>Repurposed Drug Neuroprotective Nanocarriers for Targeting Retinal Diseases</t>
  </si>
  <si>
    <t xml:space="preserve">RENASCENT </t>
  </si>
  <si>
    <t>Netnographic Study on the Behavior of Muslim Women Immigrants and Refugees in Europe within Immersive Social Virtual Reality Worlds: Cyberfeminist and Social Psychology Approaches</t>
  </si>
  <si>
    <t>HORIZON-MSCA-2024-PF-01-01</t>
  </si>
  <si>
    <t>DUSIC</t>
  </si>
  <si>
    <t>SEA</t>
  </si>
  <si>
    <t>IMWVR</t>
  </si>
  <si>
    <t>Tiziana Mancini</t>
  </si>
  <si>
    <t>Enrico Martines</t>
  </si>
  <si>
    <t>The Unveiling of Fernando Pessoa’s Literary Legacy: The Duke of Parma</t>
  </si>
  <si>
    <t>THE DUKE</t>
  </si>
  <si>
    <t>BRIDGE</t>
  </si>
  <si>
    <t>Building Resilient International Development through Green Employment in the EU and Asia</t>
  </si>
  <si>
    <t>Associated beneficiary</t>
  </si>
  <si>
    <t>Implementing beneficiary</t>
  </si>
  <si>
    <t>Giurisprudenza, Studi Politici e Internazionali</t>
  </si>
  <si>
    <t>MApping the Methylation of repetitive elements to track the Exposome effects on health: the city of Legnano as a LIving lab</t>
  </si>
  <si>
    <t>MAMELI</t>
  </si>
  <si>
    <t>ERC CoG 2022</t>
  </si>
  <si>
    <t>Michele Miragoli</t>
  </si>
  <si>
    <t>DIMEC</t>
  </si>
  <si>
    <t>Third party - in-kind</t>
  </si>
  <si>
    <t>Building Resilience Through Citizen Science-Driven Approaches to Invasive Species</t>
  </si>
  <si>
    <t>BUILDERS</t>
  </si>
  <si>
    <t>HORIZON-MSCA-2024-SE-01</t>
  </si>
  <si>
    <t>Cristina Castracani</t>
  </si>
  <si>
    <t>Parcours, Âges, Générations du Nord au Sud/Lifecourse, Ages, Generation in Global North and South</t>
  </si>
  <si>
    <t>PAGENS</t>
  </si>
  <si>
    <t>Stefania Fucci</t>
  </si>
  <si>
    <t>GIUSPI</t>
  </si>
  <si>
    <t>Partner</t>
  </si>
  <si>
    <t>A thematic network to boost small-scale sustainable farming through sustainable cropping practices</t>
  </si>
  <si>
    <t>Crop-MATCHING</t>
  </si>
  <si>
    <t>HORIZON-CL6-2024-GOVERNANCE-01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</si>
</sst>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6" formatCode="[$€-2]\ #,##0.00;[Red]\-[$€-2]\ #,##0.00"/>
    <numFmt numFmtId="167" formatCode="[$€-2]\ #,##0.00"/>
    <numFmt numFmtId="168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5" fillId="0" borderId="2" xfId="0" quotePrefix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rdis.europa.eu/project/id/101071533" TargetMode="External"/><Relationship Id="rId13" Type="http://schemas.openxmlformats.org/officeDocument/2006/relationships/hyperlink" Target="http://cordis.europa.eu/project/id/101131125" TargetMode="External"/><Relationship Id="rId18" Type="http://schemas.openxmlformats.org/officeDocument/2006/relationships/hyperlink" Target="http://cordis.europa.eu/project/id/101151638" TargetMode="External"/><Relationship Id="rId26" Type="http://schemas.openxmlformats.org/officeDocument/2006/relationships/hyperlink" Target="http://cordis.europa.eu/project/id/10113636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cordis.europa.eu/project/id/101069707" TargetMode="External"/><Relationship Id="rId21" Type="http://schemas.openxmlformats.org/officeDocument/2006/relationships/hyperlink" Target="https://cordis.europa.eu/project/id/101126733" TargetMode="External"/><Relationship Id="rId34" Type="http://schemas.openxmlformats.org/officeDocument/2006/relationships/hyperlink" Target="http://cordis.europa.eu/project/id/101181208" TargetMode="External"/><Relationship Id="rId7" Type="http://schemas.openxmlformats.org/officeDocument/2006/relationships/hyperlink" Target="http://cordis.europa.eu/project/id/101096639" TargetMode="External"/><Relationship Id="rId12" Type="http://schemas.openxmlformats.org/officeDocument/2006/relationships/hyperlink" Target="http://cordis.europa.eu/project/id/101131120" TargetMode="External"/><Relationship Id="rId17" Type="http://schemas.openxmlformats.org/officeDocument/2006/relationships/hyperlink" Target="http://cordis.europa.eu/project/id/101151085" TargetMode="External"/><Relationship Id="rId25" Type="http://schemas.openxmlformats.org/officeDocument/2006/relationships/hyperlink" Target="http://cordis.europa.eu/project/id/101112708" TargetMode="External"/><Relationship Id="rId33" Type="http://schemas.openxmlformats.org/officeDocument/2006/relationships/hyperlink" Target="http://cordis.europa.eu/project/id/101178268" TargetMode="External"/><Relationship Id="rId38" Type="http://schemas.openxmlformats.org/officeDocument/2006/relationships/hyperlink" Target="https://quantuminternetalliance.org/" TargetMode="External"/><Relationship Id="rId2" Type="http://schemas.openxmlformats.org/officeDocument/2006/relationships/hyperlink" Target="https://cordis.europa.eu/project/id/101057029" TargetMode="External"/><Relationship Id="rId16" Type="http://schemas.openxmlformats.org/officeDocument/2006/relationships/hyperlink" Target="http://cordis.europa.eu/project/id/101149449" TargetMode="External"/><Relationship Id="rId20" Type="http://schemas.openxmlformats.org/officeDocument/2006/relationships/hyperlink" Target="http://cordis.europa.eu/project/id/101164006" TargetMode="External"/><Relationship Id="rId29" Type="http://schemas.openxmlformats.org/officeDocument/2006/relationships/hyperlink" Target="http://cordis.europa.eu/project/id/101159644" TargetMode="External"/><Relationship Id="rId1" Type="http://schemas.openxmlformats.org/officeDocument/2006/relationships/hyperlink" Target="https://cordis.europa.eu/project/id/101056804" TargetMode="External"/><Relationship Id="rId6" Type="http://schemas.openxmlformats.org/officeDocument/2006/relationships/hyperlink" Target="http://cordis.europa.eu/project/id/101102140" TargetMode="External"/><Relationship Id="rId11" Type="http://schemas.openxmlformats.org/officeDocument/2006/relationships/hyperlink" Target="http://cordis.europa.eu/project/id/101119852" TargetMode="External"/><Relationship Id="rId24" Type="http://schemas.openxmlformats.org/officeDocument/2006/relationships/hyperlink" Target="http://cordis.europa.eu/project/id/101097267" TargetMode="External"/><Relationship Id="rId32" Type="http://schemas.openxmlformats.org/officeDocument/2006/relationships/hyperlink" Target="http://cordis.europa.eu/project/id/101178146" TargetMode="External"/><Relationship Id="rId37" Type="http://schemas.openxmlformats.org/officeDocument/2006/relationships/hyperlink" Target="https://www.ejp-eurad.eu/" TargetMode="External"/><Relationship Id="rId5" Type="http://schemas.openxmlformats.org/officeDocument/2006/relationships/hyperlink" Target="https://cordis.europa.eu/project/id/101079173" TargetMode="External"/><Relationship Id="rId15" Type="http://schemas.openxmlformats.org/officeDocument/2006/relationships/hyperlink" Target="http://cordis.europa.eu/project/id/101147317" TargetMode="External"/><Relationship Id="rId23" Type="http://schemas.openxmlformats.org/officeDocument/2006/relationships/hyperlink" Target="http://cordis.europa.eu/project/id/101182883" TargetMode="External"/><Relationship Id="rId28" Type="http://schemas.openxmlformats.org/officeDocument/2006/relationships/hyperlink" Target="http://cordis.europa.eu/project/id/101157327" TargetMode="External"/><Relationship Id="rId36" Type="http://schemas.openxmlformats.org/officeDocument/2006/relationships/hyperlink" Target="https://cordis.europa.eu/project/id/101068450" TargetMode="External"/><Relationship Id="rId10" Type="http://schemas.openxmlformats.org/officeDocument/2006/relationships/hyperlink" Target="http://cordis.europa.eu/project/id/101110920" TargetMode="External"/><Relationship Id="rId19" Type="http://schemas.openxmlformats.org/officeDocument/2006/relationships/hyperlink" Target="http://cordis.europa.eu/project/id/101152452" TargetMode="External"/><Relationship Id="rId31" Type="http://schemas.openxmlformats.org/officeDocument/2006/relationships/hyperlink" Target="http://cordis.europa.eu/project/id/101162297" TargetMode="External"/><Relationship Id="rId4" Type="http://schemas.openxmlformats.org/officeDocument/2006/relationships/hyperlink" Target="https://cordis.europa.eu/project/id/101072820" TargetMode="External"/><Relationship Id="rId9" Type="http://schemas.openxmlformats.org/officeDocument/2006/relationships/hyperlink" Target="http://cordis.europa.eu/project/id/101110615" TargetMode="External"/><Relationship Id="rId14" Type="http://schemas.openxmlformats.org/officeDocument/2006/relationships/hyperlink" Target="http://cordis.europa.eu/project/id/101131418" TargetMode="External"/><Relationship Id="rId22" Type="http://schemas.openxmlformats.org/officeDocument/2006/relationships/hyperlink" Target="http://cordis.europa.eu/project/id/101179396" TargetMode="External"/><Relationship Id="rId27" Type="http://schemas.openxmlformats.org/officeDocument/2006/relationships/hyperlink" Target="http://cordis.europa.eu/project/id/101139769" TargetMode="External"/><Relationship Id="rId30" Type="http://schemas.openxmlformats.org/officeDocument/2006/relationships/hyperlink" Target="http://cordis.europa.eu/project/id/101161312" TargetMode="External"/><Relationship Id="rId35" Type="http://schemas.openxmlformats.org/officeDocument/2006/relationships/hyperlink" Target="http://cordis.europa.eu/project/id/10118690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d2decide.eu/" TargetMode="External"/><Relationship Id="rId18" Type="http://schemas.openxmlformats.org/officeDocument/2006/relationships/hyperlink" Target="http://cordis.europa.eu/project/rcn/212396_it.html" TargetMode="External"/><Relationship Id="rId26" Type="http://schemas.openxmlformats.org/officeDocument/2006/relationships/hyperlink" Target="https://cordis.europa.eu/project/rcn/218336_es.html" TargetMode="External"/><Relationship Id="rId39" Type="http://schemas.openxmlformats.org/officeDocument/2006/relationships/hyperlink" Target="https://cordis.europa.eu/project/id/876487" TargetMode="External"/><Relationship Id="rId3" Type="http://schemas.openxmlformats.org/officeDocument/2006/relationships/hyperlink" Target="http://cordis.europa.eu/project/rcn/193964_en.html" TargetMode="External"/><Relationship Id="rId21" Type="http://schemas.openxmlformats.org/officeDocument/2006/relationships/hyperlink" Target="http://www.cowficiency.org/" TargetMode="External"/><Relationship Id="rId34" Type="http://schemas.openxmlformats.org/officeDocument/2006/relationships/hyperlink" Target="https://cordis.europa.eu/project/id/862893/it" TargetMode="External"/><Relationship Id="rId42" Type="http://schemas.openxmlformats.org/officeDocument/2006/relationships/hyperlink" Target="https://cordis.europa.eu/project/id/876038/it" TargetMode="External"/><Relationship Id="rId47" Type="http://schemas.openxmlformats.org/officeDocument/2006/relationships/hyperlink" Target="https://cordis.europa.eu/project/id/101007804/it" TargetMode="External"/><Relationship Id="rId50" Type="http://schemas.openxmlformats.org/officeDocument/2006/relationships/hyperlink" Target="https://ec.europa.eu/inea/en/horizon-2020/projects/h2020-energy/photovoltaics/sharc25" TargetMode="External"/><Relationship Id="rId7" Type="http://schemas.openxmlformats.org/officeDocument/2006/relationships/hyperlink" Target="http://sine2020.eu/" TargetMode="External"/><Relationship Id="rId12" Type="http://schemas.openxmlformats.org/officeDocument/2006/relationships/hyperlink" Target="http://ultraplacad.eu/" TargetMode="External"/><Relationship Id="rId17" Type="http://schemas.openxmlformats.org/officeDocument/2006/relationships/hyperlink" Target="http://cordis.europa.eu/project/rcn/213007_en.html" TargetMode="External"/><Relationship Id="rId25" Type="http://schemas.openxmlformats.org/officeDocument/2006/relationships/hyperlink" Target="https://cordis.europa.eu/project/rcn/217886_en.html" TargetMode="External"/><Relationship Id="rId33" Type="http://schemas.openxmlformats.org/officeDocument/2006/relationships/hyperlink" Target="http://www.phast-etn.eu/" TargetMode="External"/><Relationship Id="rId38" Type="http://schemas.openxmlformats.org/officeDocument/2006/relationships/hyperlink" Target="https://www.ecsel.eu/projects/adacorsa" TargetMode="External"/><Relationship Id="rId46" Type="http://schemas.openxmlformats.org/officeDocument/2006/relationships/hyperlink" Target="https://cordis.europa.eu/project/id/957824/it" TargetMode="External"/><Relationship Id="rId2" Type="http://schemas.openxmlformats.org/officeDocument/2006/relationships/hyperlink" Target="http://cordis.europa.eu/project/rcn/201214_en.html" TargetMode="External"/><Relationship Id="rId16" Type="http://schemas.openxmlformats.org/officeDocument/2006/relationships/hyperlink" Target="http://cordis.europa.eu/project/rcn/212455_en.html" TargetMode="External"/><Relationship Id="rId20" Type="http://schemas.openxmlformats.org/officeDocument/2006/relationships/hyperlink" Target="http://europlex.unipr.it/" TargetMode="External"/><Relationship Id="rId29" Type="http://schemas.openxmlformats.org/officeDocument/2006/relationships/hyperlink" Target="https://cordis.europa.eu/project/rcn/219710/factsheet/en" TargetMode="External"/><Relationship Id="rId41" Type="http://schemas.openxmlformats.org/officeDocument/2006/relationships/hyperlink" Target="https://cordis.europa.eu/project/id/956851/it" TargetMode="External"/><Relationship Id="rId1" Type="http://schemas.openxmlformats.org/officeDocument/2006/relationships/hyperlink" Target="http://cordis.europa.eu/project/rcn/204104_it.html" TargetMode="External"/><Relationship Id="rId6" Type="http://schemas.openxmlformats.org/officeDocument/2006/relationships/hyperlink" Target="http://www.integrate-etn.eu/home/integrate-etn-project" TargetMode="External"/><Relationship Id="rId11" Type="http://schemas.openxmlformats.org/officeDocument/2006/relationships/hyperlink" Target="http://www.primefish.eu/" TargetMode="External"/><Relationship Id="rId24" Type="http://schemas.openxmlformats.org/officeDocument/2006/relationships/hyperlink" Target="https://cordis.europa.eu/project/rcn/213595_it.html" TargetMode="External"/><Relationship Id="rId32" Type="http://schemas.openxmlformats.org/officeDocument/2006/relationships/hyperlink" Target="https://irenebinini.com/category/research-projects/calculatores/" TargetMode="External"/><Relationship Id="rId37" Type="http://schemas.openxmlformats.org/officeDocument/2006/relationships/hyperlink" Target="http://www.boninilab.unipr.it/index.php/research/future-nhp/" TargetMode="External"/><Relationship Id="rId40" Type="http://schemas.openxmlformats.org/officeDocument/2006/relationships/hyperlink" Target="https://cordis.europa.eu/project/id/956257/it" TargetMode="External"/><Relationship Id="rId45" Type="http://schemas.openxmlformats.org/officeDocument/2006/relationships/hyperlink" Target="https://ipcureb.eu/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://cordis.europa.eu/project/rcn/208662_en.html" TargetMode="External"/><Relationship Id="rId15" Type="http://schemas.openxmlformats.org/officeDocument/2006/relationships/hyperlink" Target="http://www.bbi-indirect.eu/" TargetMode="External"/><Relationship Id="rId23" Type="http://schemas.openxmlformats.org/officeDocument/2006/relationships/hyperlink" Target="https://organic-plus.net/" TargetMode="External"/><Relationship Id="rId28" Type="http://schemas.openxmlformats.org/officeDocument/2006/relationships/hyperlink" Target="https://www.eu-stands4pm.eu/" TargetMode="External"/><Relationship Id="rId36" Type="http://schemas.openxmlformats.org/officeDocument/2006/relationships/hyperlink" Target="https://cordis.europa.eu/project/id/894026/it" TargetMode="External"/><Relationship Id="rId49" Type="http://schemas.openxmlformats.org/officeDocument/2006/relationships/hyperlink" Target="https://cordis.europa.eu/project/rcn/216117_it.html" TargetMode="External"/><Relationship Id="rId10" Type="http://schemas.openxmlformats.org/officeDocument/2006/relationships/hyperlink" Target="http://landmark2020.eu/" TargetMode="External"/><Relationship Id="rId19" Type="http://schemas.openxmlformats.org/officeDocument/2006/relationships/hyperlink" Target="https://itn-tadflife.de/" TargetMode="External"/><Relationship Id="rId31" Type="http://schemas.openxmlformats.org/officeDocument/2006/relationships/hyperlink" Target="http://www.siramm.unipr.it/index.html" TargetMode="External"/><Relationship Id="rId44" Type="http://schemas.openxmlformats.org/officeDocument/2006/relationships/hyperlink" Target="https://www.imi.europa.eu/projects-results/project-factsheets/dragon" TargetMode="External"/><Relationship Id="rId52" Type="http://schemas.openxmlformats.org/officeDocument/2006/relationships/hyperlink" Target="https://cordis.europa.eu/project/id/101023335/it" TargetMode="External"/><Relationship Id="rId4" Type="http://schemas.openxmlformats.org/officeDocument/2006/relationships/hyperlink" Target="http://www.geniors.eu/" TargetMode="External"/><Relationship Id="rId9" Type="http://schemas.openxmlformats.org/officeDocument/2006/relationships/hyperlink" Target="https://www.tresclean.eu/about-the-project" TargetMode="External"/><Relationship Id="rId14" Type="http://schemas.openxmlformats.org/officeDocument/2006/relationships/hyperlink" Target="https://www.strength2food.eu/" TargetMode="External"/><Relationship Id="rId22" Type="http://schemas.openxmlformats.org/officeDocument/2006/relationships/hyperlink" Target="http://www.clara-project.eu/" TargetMode="External"/><Relationship Id="rId27" Type="http://schemas.openxmlformats.org/officeDocument/2006/relationships/hyperlink" Target="https://cordis.europa.eu/project/rcn/218811_en.html" TargetMode="External"/><Relationship Id="rId30" Type="http://schemas.openxmlformats.org/officeDocument/2006/relationships/hyperlink" Target="https://cordis.europa.eu/project/rcn/223202/factsheet/en" TargetMode="External"/><Relationship Id="rId35" Type="http://schemas.openxmlformats.org/officeDocument/2006/relationships/hyperlink" Target="https://matilde-migration.eu/" TargetMode="External"/><Relationship Id="rId43" Type="http://schemas.openxmlformats.org/officeDocument/2006/relationships/hyperlink" Target="https://boninilab.unipr.it/index.php/it/ricerca/emactive-2/" TargetMode="External"/><Relationship Id="rId48" Type="http://schemas.openxmlformats.org/officeDocument/2006/relationships/hyperlink" Target="https://cordis.europa.eu/project/id/101008237/it" TargetMode="External"/><Relationship Id="rId8" Type="http://schemas.openxmlformats.org/officeDocument/2006/relationships/hyperlink" Target="http://www.activageproject.eu/" TargetMode="External"/><Relationship Id="rId51" Type="http://schemas.openxmlformats.org/officeDocument/2006/relationships/hyperlink" Target="https://cordis.europa.eu/project/id/894750/i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cordis.europa.eu/project/rcn/90453_en.html" TargetMode="External"/><Relationship Id="rId18" Type="http://schemas.openxmlformats.org/officeDocument/2006/relationships/hyperlink" Target="http://cordis.europa.eu/project/rcn/95666_it.html" TargetMode="External"/><Relationship Id="rId26" Type="http://schemas.openxmlformats.org/officeDocument/2006/relationships/hyperlink" Target="http://cordis.europa.eu/project/rcn/106690_en.html" TargetMode="External"/><Relationship Id="rId39" Type="http://schemas.openxmlformats.org/officeDocument/2006/relationships/hyperlink" Target="http://cordis.europa.eu/project/rcn/108103_en.html" TargetMode="External"/><Relationship Id="rId21" Type="http://schemas.openxmlformats.org/officeDocument/2006/relationships/hyperlink" Target="http://cordis.europa.eu/project/rcn/100273_en.html" TargetMode="External"/><Relationship Id="rId34" Type="http://schemas.openxmlformats.org/officeDocument/2006/relationships/hyperlink" Target="http://cordis.europa.eu/project/rcn/85734_en.html" TargetMode="External"/><Relationship Id="rId42" Type="http://schemas.openxmlformats.org/officeDocument/2006/relationships/hyperlink" Target="http://cordis.europa.eu/project/rcn/87728_en.html" TargetMode="External"/><Relationship Id="rId47" Type="http://schemas.openxmlformats.org/officeDocument/2006/relationships/hyperlink" Target="http://cordis.europa.eu/project/rcn/96527_en.html" TargetMode="External"/><Relationship Id="rId50" Type="http://schemas.openxmlformats.org/officeDocument/2006/relationships/hyperlink" Target="http://cordis.europa.eu/project/rcn/102295_en.html" TargetMode="External"/><Relationship Id="rId55" Type="http://schemas.openxmlformats.org/officeDocument/2006/relationships/hyperlink" Target="http://cordis.europa.eu/project/rcn/203718_en.html" TargetMode="External"/><Relationship Id="rId7" Type="http://schemas.openxmlformats.org/officeDocument/2006/relationships/hyperlink" Target="http://cordis.europa.eu/project/rcn/85547_en.html" TargetMode="External"/><Relationship Id="rId12" Type="http://schemas.openxmlformats.org/officeDocument/2006/relationships/hyperlink" Target="http://cordis.europa.eu/project/rcn/87754_en.html" TargetMode="External"/><Relationship Id="rId17" Type="http://schemas.openxmlformats.org/officeDocument/2006/relationships/hyperlink" Target="http://cordis.europa.eu/project/rcn/93770_en.html" TargetMode="External"/><Relationship Id="rId25" Type="http://schemas.openxmlformats.org/officeDocument/2006/relationships/hyperlink" Target="http://cordis.europa.eu/project/rcn/104880_en.html" TargetMode="External"/><Relationship Id="rId33" Type="http://schemas.openxmlformats.org/officeDocument/2006/relationships/hyperlink" Target="http://cordis.europa.eu/project/rcn/193064_it.html" TargetMode="External"/><Relationship Id="rId38" Type="http://schemas.openxmlformats.org/officeDocument/2006/relationships/hyperlink" Target="http://cordis.europa.eu/project/rcn/94355_it.html" TargetMode="External"/><Relationship Id="rId46" Type="http://schemas.openxmlformats.org/officeDocument/2006/relationships/hyperlink" Target="http://cordis.europa.eu/project/rcn/92934_it.html" TargetMode="External"/><Relationship Id="rId2" Type="http://schemas.openxmlformats.org/officeDocument/2006/relationships/hyperlink" Target="http://cordis.europa.eu/project/rcn/100172_en.html" TargetMode="External"/><Relationship Id="rId16" Type="http://schemas.openxmlformats.org/officeDocument/2006/relationships/hyperlink" Target="http://cordis.europa.eu/project/rcn/91247_it.html" TargetMode="External"/><Relationship Id="rId20" Type="http://schemas.openxmlformats.org/officeDocument/2006/relationships/hyperlink" Target="http://cordis.europa.eu/project/rcn/101207_en.html" TargetMode="External"/><Relationship Id="rId29" Type="http://schemas.openxmlformats.org/officeDocument/2006/relationships/hyperlink" Target="http://cordis.europa.eu/project/rcn/110705_en.html" TargetMode="External"/><Relationship Id="rId41" Type="http://schemas.openxmlformats.org/officeDocument/2006/relationships/hyperlink" Target="http://cordis.europa.eu/project/rcn/102723_en.html" TargetMode="External"/><Relationship Id="rId54" Type="http://schemas.openxmlformats.org/officeDocument/2006/relationships/hyperlink" Target="http://cordis.europa.eu/project/rcn/103796_en.html" TargetMode="External"/><Relationship Id="rId1" Type="http://schemas.openxmlformats.org/officeDocument/2006/relationships/hyperlink" Target="http://cordis.europa.eu/project/rcn/89737_en.html" TargetMode="External"/><Relationship Id="rId6" Type="http://schemas.openxmlformats.org/officeDocument/2006/relationships/hyperlink" Target="http://cordis.europa.eu/project/rcn/86723_en.html" TargetMode="External"/><Relationship Id="rId11" Type="http://schemas.openxmlformats.org/officeDocument/2006/relationships/hyperlink" Target="http://cordis.europa.eu/project/rcn/88477_en.html" TargetMode="External"/><Relationship Id="rId24" Type="http://schemas.openxmlformats.org/officeDocument/2006/relationships/hyperlink" Target="http://cordis.europa.eu/project/rcn/104299_en.html" TargetMode="External"/><Relationship Id="rId32" Type="http://schemas.openxmlformats.org/officeDocument/2006/relationships/hyperlink" Target="http://cordis.europa.eu/project/rcn/110951_en.html" TargetMode="External"/><Relationship Id="rId37" Type="http://schemas.openxmlformats.org/officeDocument/2006/relationships/hyperlink" Target="http://cordis.europa.eu/project/rcn/88935_en.html" TargetMode="External"/><Relationship Id="rId40" Type="http://schemas.openxmlformats.org/officeDocument/2006/relationships/hyperlink" Target="http://cordis.europa.eu/project/rcn/111174_en.html" TargetMode="External"/><Relationship Id="rId45" Type="http://schemas.openxmlformats.org/officeDocument/2006/relationships/hyperlink" Target="http://cordis.europa.eu/project/rcn/93342_it.html" TargetMode="External"/><Relationship Id="rId53" Type="http://schemas.openxmlformats.org/officeDocument/2006/relationships/hyperlink" Target="http://cordis.europa.eu/project/rcn/109655_it.html" TargetMode="External"/><Relationship Id="rId5" Type="http://schemas.openxmlformats.org/officeDocument/2006/relationships/hyperlink" Target="http://cordis.europa.eu/project/rcn/86413_en.html" TargetMode="External"/><Relationship Id="rId15" Type="http://schemas.openxmlformats.org/officeDocument/2006/relationships/hyperlink" Target="http://cordis.europa.eu/project/rcn/92584_en.html" TargetMode="External"/><Relationship Id="rId23" Type="http://schemas.openxmlformats.org/officeDocument/2006/relationships/hyperlink" Target="http://cordis.europa.eu/project/rcn/102461_en.html" TargetMode="External"/><Relationship Id="rId28" Type="http://schemas.openxmlformats.org/officeDocument/2006/relationships/hyperlink" Target="http://cordis.europa.eu/project/rcn/110070_en.html" TargetMode="External"/><Relationship Id="rId36" Type="http://schemas.openxmlformats.org/officeDocument/2006/relationships/hyperlink" Target="http://cordis.europa.eu/project/rcn/87418_en.html" TargetMode="External"/><Relationship Id="rId49" Type="http://schemas.openxmlformats.org/officeDocument/2006/relationships/hyperlink" Target="http://cordis.europa.eu/project/rcn/99536_en.html" TargetMode="External"/><Relationship Id="rId10" Type="http://schemas.openxmlformats.org/officeDocument/2006/relationships/hyperlink" Target="http://cordis.europa.eu/project/rcn/88427_en.html" TargetMode="External"/><Relationship Id="rId19" Type="http://schemas.openxmlformats.org/officeDocument/2006/relationships/hyperlink" Target="http://cordis.europa.eu/project/rcn/97865_en.html" TargetMode="External"/><Relationship Id="rId31" Type="http://schemas.openxmlformats.org/officeDocument/2006/relationships/hyperlink" Target="http://cordis.europa.eu/project/rcn/189040_en.html" TargetMode="External"/><Relationship Id="rId44" Type="http://schemas.openxmlformats.org/officeDocument/2006/relationships/hyperlink" Target="http://cordis.europa.eu/project/rcn/92049_it.html" TargetMode="External"/><Relationship Id="rId52" Type="http://schemas.openxmlformats.org/officeDocument/2006/relationships/hyperlink" Target="http://cordis.europa.eu/project/rcn/109610_en.html" TargetMode="External"/><Relationship Id="rId4" Type="http://schemas.openxmlformats.org/officeDocument/2006/relationships/hyperlink" Target="http://cordis.europa.eu/project/rcn/87819_en.html" TargetMode="External"/><Relationship Id="rId9" Type="http://schemas.openxmlformats.org/officeDocument/2006/relationships/hyperlink" Target="http://cordis.europa.eu/project/rcn/86685_en.html" TargetMode="External"/><Relationship Id="rId14" Type="http://schemas.openxmlformats.org/officeDocument/2006/relationships/hyperlink" Target="http://cordis.europa.eu/project/rcn/91171_it.html" TargetMode="External"/><Relationship Id="rId22" Type="http://schemas.openxmlformats.org/officeDocument/2006/relationships/hyperlink" Target="http://cordis.europa.eu/project/rcn/102375_en.html" TargetMode="External"/><Relationship Id="rId27" Type="http://schemas.openxmlformats.org/officeDocument/2006/relationships/hyperlink" Target="http://cordis.europa.eu/project/rcn/110106_en.html" TargetMode="External"/><Relationship Id="rId30" Type="http://schemas.openxmlformats.org/officeDocument/2006/relationships/hyperlink" Target="http://cordis.europa.eu/project/rcn/110909_en.html" TargetMode="External"/><Relationship Id="rId35" Type="http://schemas.openxmlformats.org/officeDocument/2006/relationships/hyperlink" Target="http://cordis.europa.eu/project/rcn/106488_en.html" TargetMode="External"/><Relationship Id="rId43" Type="http://schemas.openxmlformats.org/officeDocument/2006/relationships/hyperlink" Target="http://cordis.europa.eu/project/rcn/88606_en.html" TargetMode="External"/><Relationship Id="rId48" Type="http://schemas.openxmlformats.org/officeDocument/2006/relationships/hyperlink" Target="http://cordis.europa.eu/project/rcn/97021_en.html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cordis.europa.eu/project/rcn/85444_en.html" TargetMode="External"/><Relationship Id="rId51" Type="http://schemas.openxmlformats.org/officeDocument/2006/relationships/hyperlink" Target="http://cordis.europa.eu/project/rcn/109069_en.html" TargetMode="External"/><Relationship Id="rId3" Type="http://schemas.openxmlformats.org/officeDocument/2006/relationships/hyperlink" Target="http://cordis.europa.eu/project/rcn/108515_i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68EA-E296-4239-9C74-AC9BBB1CE8C2}">
  <dimension ref="A1:N51"/>
  <sheetViews>
    <sheetView tabSelected="1" topLeftCell="C1" zoomScale="90" zoomScaleNormal="90" workbookViewId="0">
      <pane ySplit="1" topLeftCell="A47" activePane="bottomLeft" state="frozen"/>
      <selection pane="bottomLeft" activeCell="H51" sqref="H51"/>
    </sheetView>
  </sheetViews>
  <sheetFormatPr defaultColWidth="9.1796875" defaultRowHeight="14.5" x14ac:dyDescent="0.35"/>
  <cols>
    <col min="1" max="1" width="36.1796875" style="43" bestFit="1" customWidth="1"/>
    <col min="2" max="2" width="28.453125" style="43" bestFit="1" customWidth="1"/>
    <col min="3" max="3" width="21.54296875" style="43" customWidth="1"/>
    <col min="4" max="4" width="15.54296875" style="43" customWidth="1"/>
    <col min="5" max="5" width="19.453125" style="43" customWidth="1"/>
    <col min="6" max="6" width="16.1796875" style="43" customWidth="1"/>
    <col min="7" max="7" width="16.26953125" style="43" bestFit="1" customWidth="1"/>
    <col min="8" max="8" width="15" style="49" customWidth="1"/>
    <col min="9" max="9" width="13" style="53" bestFit="1" customWidth="1"/>
    <col min="10" max="10" width="15.54296875" style="43" bestFit="1" customWidth="1"/>
    <col min="11" max="11" width="15.453125" style="43" bestFit="1" customWidth="1"/>
    <col min="12" max="12" width="19.81640625" style="45" customWidth="1"/>
    <col min="13" max="13" width="7.81640625" style="45" bestFit="1" customWidth="1"/>
    <col min="14" max="14" width="18.453125" style="45" customWidth="1"/>
    <col min="15" max="16384" width="9.1796875" style="45"/>
  </cols>
  <sheetData>
    <row r="1" spans="1:14" s="43" customFormat="1" ht="29" x14ac:dyDescent="0.35">
      <c r="A1" s="74" t="s">
        <v>3</v>
      </c>
      <c r="B1" s="75" t="s">
        <v>451</v>
      </c>
      <c r="C1" s="75" t="s">
        <v>452</v>
      </c>
      <c r="D1" s="75" t="s">
        <v>433</v>
      </c>
      <c r="E1" s="75" t="s">
        <v>5</v>
      </c>
      <c r="F1" s="75" t="s">
        <v>6</v>
      </c>
      <c r="G1" s="75" t="s">
        <v>453</v>
      </c>
      <c r="H1" s="76" t="s">
        <v>454</v>
      </c>
      <c r="I1" s="77" t="s">
        <v>455</v>
      </c>
      <c r="J1" s="78" t="s">
        <v>456</v>
      </c>
      <c r="K1" s="79" t="s">
        <v>457</v>
      </c>
      <c r="L1" s="11"/>
      <c r="M1" s="47"/>
      <c r="N1" s="11"/>
    </row>
    <row r="2" spans="1:14" ht="57.65" customHeight="1" x14ac:dyDescent="0.35">
      <c r="A2" s="56" t="s">
        <v>432</v>
      </c>
      <c r="B2" s="57" t="s">
        <v>431</v>
      </c>
      <c r="C2" s="58" t="s">
        <v>430</v>
      </c>
      <c r="D2" s="57">
        <v>101056804</v>
      </c>
      <c r="E2" s="58" t="s">
        <v>429</v>
      </c>
      <c r="F2" s="58" t="s">
        <v>428</v>
      </c>
      <c r="G2" s="58" t="s">
        <v>461</v>
      </c>
      <c r="H2" s="59">
        <v>44835</v>
      </c>
      <c r="I2" s="60">
        <v>48</v>
      </c>
      <c r="J2" s="69">
        <v>6604853</v>
      </c>
      <c r="K2" s="69">
        <v>304375</v>
      </c>
      <c r="L2" s="46"/>
      <c r="N2" s="8"/>
    </row>
    <row r="3" spans="1:14" ht="43.5" x14ac:dyDescent="0.35">
      <c r="A3" s="56" t="s">
        <v>427</v>
      </c>
      <c r="B3" s="57" t="s">
        <v>426</v>
      </c>
      <c r="C3" s="58" t="s">
        <v>425</v>
      </c>
      <c r="D3" s="57">
        <v>101057029</v>
      </c>
      <c r="E3" s="58" t="s">
        <v>424</v>
      </c>
      <c r="F3" s="61" t="s">
        <v>434</v>
      </c>
      <c r="G3" s="58" t="s">
        <v>461</v>
      </c>
      <c r="H3" s="59">
        <v>44835</v>
      </c>
      <c r="I3" s="60">
        <v>48</v>
      </c>
      <c r="J3" s="69">
        <v>5616875</v>
      </c>
      <c r="K3" s="69">
        <v>258125</v>
      </c>
      <c r="L3" s="46"/>
      <c r="N3" s="8"/>
    </row>
    <row r="4" spans="1:14" customFormat="1" ht="43.5" x14ac:dyDescent="0.35">
      <c r="A4" s="56" t="s">
        <v>450</v>
      </c>
      <c r="B4" s="61" t="s">
        <v>449</v>
      </c>
      <c r="C4" s="61" t="s">
        <v>448</v>
      </c>
      <c r="D4" s="57">
        <v>101069707</v>
      </c>
      <c r="E4" s="61" t="s">
        <v>447</v>
      </c>
      <c r="F4" s="61" t="s">
        <v>434</v>
      </c>
      <c r="G4" s="61" t="s">
        <v>461</v>
      </c>
      <c r="H4" s="62">
        <v>44805</v>
      </c>
      <c r="I4" s="57">
        <v>48</v>
      </c>
      <c r="J4" s="63">
        <v>4997601.25</v>
      </c>
      <c r="K4" s="63">
        <v>166375</v>
      </c>
      <c r="L4" s="50"/>
      <c r="M4" s="50"/>
      <c r="N4" s="10"/>
    </row>
    <row r="5" spans="1:14" customFormat="1" ht="29" x14ac:dyDescent="0.35">
      <c r="A5" s="56" t="s">
        <v>469</v>
      </c>
      <c r="B5" s="61" t="s">
        <v>446</v>
      </c>
      <c r="C5" s="61" t="s">
        <v>445</v>
      </c>
      <c r="D5" s="61">
        <v>101072820</v>
      </c>
      <c r="E5" s="61" t="s">
        <v>444</v>
      </c>
      <c r="F5" s="61" t="s">
        <v>434</v>
      </c>
      <c r="G5" s="61" t="s">
        <v>461</v>
      </c>
      <c r="H5" s="64">
        <v>44835</v>
      </c>
      <c r="I5" s="57">
        <v>48</v>
      </c>
      <c r="J5" s="63">
        <v>2654596.7799999998</v>
      </c>
      <c r="K5" s="63">
        <v>518875.2</v>
      </c>
      <c r="L5" s="50"/>
      <c r="M5" s="50"/>
    </row>
    <row r="6" spans="1:14" customFormat="1" ht="72.5" x14ac:dyDescent="0.35">
      <c r="A6" s="56" t="s">
        <v>443</v>
      </c>
      <c r="B6" s="61" t="s">
        <v>442</v>
      </c>
      <c r="C6" s="61" t="s">
        <v>441</v>
      </c>
      <c r="D6" s="61">
        <v>101079173</v>
      </c>
      <c r="E6" s="61" t="s">
        <v>440</v>
      </c>
      <c r="F6" s="61" t="s">
        <v>439</v>
      </c>
      <c r="G6" s="61" t="s">
        <v>461</v>
      </c>
      <c r="H6" s="64">
        <v>44896</v>
      </c>
      <c r="I6" s="57">
        <v>36</v>
      </c>
      <c r="J6" s="63">
        <v>1028062.5</v>
      </c>
      <c r="K6" s="63">
        <v>169000</v>
      </c>
      <c r="L6" s="50"/>
      <c r="M6" s="50"/>
    </row>
    <row r="7" spans="1:14" customFormat="1" ht="29" x14ac:dyDescent="0.35">
      <c r="A7" s="56" t="s">
        <v>438</v>
      </c>
      <c r="B7" s="61" t="s">
        <v>437</v>
      </c>
      <c r="C7" s="61" t="s">
        <v>436</v>
      </c>
      <c r="D7" s="61">
        <v>101080128</v>
      </c>
      <c r="E7" s="61" t="s">
        <v>435</v>
      </c>
      <c r="F7" s="61" t="s">
        <v>434</v>
      </c>
      <c r="G7" s="61" t="s">
        <v>461</v>
      </c>
      <c r="H7" s="64">
        <v>44835</v>
      </c>
      <c r="I7" s="57">
        <v>48</v>
      </c>
      <c r="J7" s="63"/>
      <c r="K7" s="63"/>
      <c r="N7" s="48"/>
    </row>
    <row r="8" spans="1:14" customFormat="1" ht="29" x14ac:dyDescent="0.35">
      <c r="A8" s="56" t="s">
        <v>470</v>
      </c>
      <c r="B8" s="61" t="s">
        <v>471</v>
      </c>
      <c r="C8" s="61" t="s">
        <v>472</v>
      </c>
      <c r="D8" s="61">
        <v>101102140</v>
      </c>
      <c r="E8" s="61" t="s">
        <v>435</v>
      </c>
      <c r="F8" s="61" t="s">
        <v>434</v>
      </c>
      <c r="G8" s="61" t="s">
        <v>461</v>
      </c>
      <c r="H8" s="64">
        <v>44835</v>
      </c>
      <c r="I8" s="57">
        <v>42</v>
      </c>
      <c r="J8" s="63">
        <v>24000000</v>
      </c>
      <c r="K8" s="63">
        <v>365000</v>
      </c>
      <c r="N8" s="48"/>
    </row>
    <row r="9" spans="1:14" ht="58" x14ac:dyDescent="0.35">
      <c r="A9" s="56" t="s">
        <v>458</v>
      </c>
      <c r="B9" s="61" t="s">
        <v>459</v>
      </c>
      <c r="C9" s="61" t="s">
        <v>460</v>
      </c>
      <c r="D9" s="61">
        <v>101071533</v>
      </c>
      <c r="E9" s="61" t="s">
        <v>108</v>
      </c>
      <c r="F9" s="61" t="s">
        <v>212</v>
      </c>
      <c r="G9" s="61" t="s">
        <v>461</v>
      </c>
      <c r="H9" s="62">
        <v>44927</v>
      </c>
      <c r="I9" s="57">
        <v>72</v>
      </c>
      <c r="J9" s="63">
        <v>8976957</v>
      </c>
      <c r="K9" s="63">
        <v>2142970</v>
      </c>
      <c r="L9" s="51"/>
    </row>
    <row r="10" spans="1:14" ht="29" x14ac:dyDescent="0.35">
      <c r="A10" s="56" t="s">
        <v>473</v>
      </c>
      <c r="B10" s="61" t="s">
        <v>474</v>
      </c>
      <c r="C10" s="61" t="s">
        <v>477</v>
      </c>
      <c r="D10" s="61">
        <v>101097267</v>
      </c>
      <c r="E10" s="61" t="s">
        <v>117</v>
      </c>
      <c r="F10" s="61" t="s">
        <v>434</v>
      </c>
      <c r="G10" s="61" t="s">
        <v>461</v>
      </c>
      <c r="H10" s="62">
        <v>44927</v>
      </c>
      <c r="I10" s="57">
        <v>36</v>
      </c>
      <c r="J10" s="63">
        <v>9325132</v>
      </c>
      <c r="K10" s="63">
        <v>105000</v>
      </c>
      <c r="L10" s="51"/>
    </row>
    <row r="11" spans="1:14" ht="43.5" x14ac:dyDescent="0.35">
      <c r="A11" s="56" t="s">
        <v>475</v>
      </c>
      <c r="B11" s="61" t="s">
        <v>476</v>
      </c>
      <c r="C11" s="61" t="s">
        <v>478</v>
      </c>
      <c r="D11" s="61">
        <v>101112708</v>
      </c>
      <c r="E11" s="61" t="s">
        <v>479</v>
      </c>
      <c r="F11" s="61" t="s">
        <v>439</v>
      </c>
      <c r="G11" s="61" t="s">
        <v>461</v>
      </c>
      <c r="H11" s="62">
        <v>45078</v>
      </c>
      <c r="I11" s="57">
        <v>48</v>
      </c>
      <c r="J11" s="63">
        <v>6999461.25</v>
      </c>
      <c r="K11" s="63">
        <v>280023.75</v>
      </c>
      <c r="L11" s="51"/>
    </row>
    <row r="12" spans="1:14" ht="29" x14ac:dyDescent="0.35">
      <c r="A12" s="56" t="s">
        <v>462</v>
      </c>
      <c r="B12" s="57" t="s">
        <v>463</v>
      </c>
      <c r="C12" s="61" t="s">
        <v>464</v>
      </c>
      <c r="D12" s="57">
        <v>101110615</v>
      </c>
      <c r="E12" s="57" t="s">
        <v>440</v>
      </c>
      <c r="F12" s="57" t="s">
        <v>439</v>
      </c>
      <c r="G12" s="57" t="s">
        <v>465</v>
      </c>
      <c r="H12" s="64">
        <v>45078</v>
      </c>
      <c r="I12" s="65">
        <v>24</v>
      </c>
      <c r="J12" s="63">
        <v>172750.07999999999</v>
      </c>
      <c r="K12" s="63">
        <v>172750.07999999999</v>
      </c>
    </row>
    <row r="13" spans="1:14" ht="58" x14ac:dyDescent="0.35">
      <c r="A13" s="56" t="s">
        <v>466</v>
      </c>
      <c r="B13" s="57" t="s">
        <v>467</v>
      </c>
      <c r="C13" s="61" t="s">
        <v>464</v>
      </c>
      <c r="D13" s="57">
        <v>101110920</v>
      </c>
      <c r="E13" s="57" t="s">
        <v>468</v>
      </c>
      <c r="F13" s="61" t="s">
        <v>212</v>
      </c>
      <c r="G13" s="57" t="s">
        <v>465</v>
      </c>
      <c r="H13" s="64">
        <v>45292</v>
      </c>
      <c r="I13" s="65">
        <v>24</v>
      </c>
      <c r="J13" s="63">
        <v>172750.07999999999</v>
      </c>
      <c r="K13" s="63">
        <v>172750.07999999999</v>
      </c>
    </row>
    <row r="14" spans="1:14" ht="58" x14ac:dyDescent="0.35">
      <c r="A14" s="56" t="s">
        <v>480</v>
      </c>
      <c r="B14" s="57" t="s">
        <v>481</v>
      </c>
      <c r="C14" s="61" t="s">
        <v>482</v>
      </c>
      <c r="D14" s="57">
        <v>101131418</v>
      </c>
      <c r="E14" s="61" t="s">
        <v>483</v>
      </c>
      <c r="F14" s="61" t="s">
        <v>212</v>
      </c>
      <c r="G14" s="57" t="s">
        <v>461</v>
      </c>
      <c r="H14" s="64">
        <v>45292</v>
      </c>
      <c r="I14" s="65">
        <v>48</v>
      </c>
      <c r="J14" s="63">
        <v>404800</v>
      </c>
      <c r="K14" s="63">
        <v>87400</v>
      </c>
      <c r="L14" s="52"/>
    </row>
    <row r="15" spans="1:14" ht="58" x14ac:dyDescent="0.35">
      <c r="A15" s="56" t="s">
        <v>484</v>
      </c>
      <c r="B15" s="57" t="s">
        <v>485</v>
      </c>
      <c r="C15" s="61" t="s">
        <v>486</v>
      </c>
      <c r="D15" s="57" t="s">
        <v>487</v>
      </c>
      <c r="E15" s="61" t="s">
        <v>66</v>
      </c>
      <c r="F15" s="57" t="s">
        <v>428</v>
      </c>
      <c r="G15" s="57" t="s">
        <v>488</v>
      </c>
      <c r="H15" s="64">
        <v>45292</v>
      </c>
      <c r="I15" s="65">
        <v>48</v>
      </c>
      <c r="J15" s="63">
        <v>1545600</v>
      </c>
      <c r="K15" s="63">
        <v>467120</v>
      </c>
      <c r="L15" s="54"/>
    </row>
    <row r="16" spans="1:14" ht="43.5" x14ac:dyDescent="0.35">
      <c r="A16" s="56" t="s">
        <v>489</v>
      </c>
      <c r="B16" s="57" t="s">
        <v>490</v>
      </c>
      <c r="C16" s="61" t="s">
        <v>491</v>
      </c>
      <c r="D16" s="57" t="s">
        <v>492</v>
      </c>
      <c r="E16" s="61" t="s">
        <v>440</v>
      </c>
      <c r="F16" s="57" t="s">
        <v>439</v>
      </c>
      <c r="G16" s="57" t="s">
        <v>488</v>
      </c>
      <c r="H16" s="64">
        <v>45292</v>
      </c>
      <c r="I16" s="65">
        <v>48</v>
      </c>
      <c r="J16" s="63">
        <v>1177600</v>
      </c>
      <c r="K16" s="63">
        <v>184000</v>
      </c>
      <c r="L16" s="54"/>
    </row>
    <row r="17" spans="1:12" ht="72.5" x14ac:dyDescent="0.35">
      <c r="A17" s="56" t="s">
        <v>493</v>
      </c>
      <c r="B17" s="57" t="s">
        <v>494</v>
      </c>
      <c r="C17" s="61" t="s">
        <v>495</v>
      </c>
      <c r="D17" s="57" t="s">
        <v>496</v>
      </c>
      <c r="E17" s="61" t="s">
        <v>171</v>
      </c>
      <c r="F17" s="61" t="s">
        <v>136</v>
      </c>
      <c r="G17" s="57" t="s">
        <v>461</v>
      </c>
      <c r="H17" s="64">
        <v>45444</v>
      </c>
      <c r="I17" s="65">
        <v>48</v>
      </c>
      <c r="J17" s="63">
        <v>3260610.28</v>
      </c>
      <c r="K17" s="67">
        <v>218923.38</v>
      </c>
      <c r="L17" s="54"/>
    </row>
    <row r="18" spans="1:12" ht="29" x14ac:dyDescent="0.35">
      <c r="A18" s="56" t="s">
        <v>497</v>
      </c>
      <c r="B18" s="57" t="s">
        <v>498</v>
      </c>
      <c r="C18" s="61" t="s">
        <v>499</v>
      </c>
      <c r="D18" s="57">
        <v>101139769</v>
      </c>
      <c r="E18" s="61" t="s">
        <v>117</v>
      </c>
      <c r="F18" s="61" t="s">
        <v>434</v>
      </c>
      <c r="G18" s="61" t="s">
        <v>461</v>
      </c>
      <c r="H18" s="64">
        <v>45413</v>
      </c>
      <c r="I18" s="65">
        <v>36</v>
      </c>
      <c r="J18" s="63">
        <v>34897066</v>
      </c>
      <c r="K18" s="63">
        <v>313750</v>
      </c>
    </row>
    <row r="19" spans="1:12" ht="29" x14ac:dyDescent="0.35">
      <c r="A19" s="56" t="s">
        <v>500</v>
      </c>
      <c r="B19" s="57" t="s">
        <v>501</v>
      </c>
      <c r="C19" s="61" t="s">
        <v>502</v>
      </c>
      <c r="D19" s="57">
        <v>101151085</v>
      </c>
      <c r="E19" s="57" t="s">
        <v>503</v>
      </c>
      <c r="F19" s="57" t="s">
        <v>439</v>
      </c>
      <c r="G19" s="57" t="s">
        <v>488</v>
      </c>
      <c r="H19" s="64">
        <v>45597</v>
      </c>
      <c r="I19" s="65">
        <v>24</v>
      </c>
      <c r="J19" s="63">
        <v>175750.08</v>
      </c>
      <c r="K19" s="63">
        <v>175750.08</v>
      </c>
    </row>
    <row r="20" spans="1:12" ht="58" x14ac:dyDescent="0.35">
      <c r="A20" s="56" t="s">
        <v>506</v>
      </c>
      <c r="B20" s="57" t="s">
        <v>507</v>
      </c>
      <c r="C20" s="61" t="s">
        <v>504</v>
      </c>
      <c r="D20" s="57">
        <v>101159644</v>
      </c>
      <c r="E20" s="57" t="s">
        <v>505</v>
      </c>
      <c r="F20" s="57" t="s">
        <v>439</v>
      </c>
      <c r="G20" s="57" t="s">
        <v>461</v>
      </c>
      <c r="H20" s="64">
        <v>45474</v>
      </c>
      <c r="I20" s="65">
        <v>36</v>
      </c>
      <c r="J20" s="63">
        <v>1431827.92</v>
      </c>
      <c r="K20" s="63">
        <v>252141.32</v>
      </c>
    </row>
    <row r="21" spans="1:12" ht="58" x14ac:dyDescent="0.35">
      <c r="A21" s="56" t="s">
        <v>508</v>
      </c>
      <c r="B21" s="57" t="s">
        <v>509</v>
      </c>
      <c r="C21" s="61" t="s">
        <v>510</v>
      </c>
      <c r="D21" s="57">
        <v>101119852</v>
      </c>
      <c r="E21" s="57" t="s">
        <v>511</v>
      </c>
      <c r="F21" s="61" t="s">
        <v>212</v>
      </c>
      <c r="G21" s="61" t="s">
        <v>608</v>
      </c>
      <c r="H21" s="64">
        <v>45292</v>
      </c>
      <c r="I21" s="65">
        <v>48</v>
      </c>
      <c r="J21" s="63" t="s">
        <v>512</v>
      </c>
      <c r="K21" s="66">
        <v>0</v>
      </c>
    </row>
    <row r="22" spans="1:12" ht="29" x14ac:dyDescent="0.35">
      <c r="A22" s="56" t="s">
        <v>513</v>
      </c>
      <c r="B22" s="57" t="s">
        <v>514</v>
      </c>
      <c r="C22" s="61" t="s">
        <v>502</v>
      </c>
      <c r="D22" s="57">
        <v>101147317</v>
      </c>
      <c r="E22" s="57" t="s">
        <v>515</v>
      </c>
      <c r="F22" s="57" t="s">
        <v>428</v>
      </c>
      <c r="G22" s="57" t="s">
        <v>488</v>
      </c>
      <c r="H22" s="64">
        <v>45505</v>
      </c>
      <c r="I22" s="65">
        <v>36</v>
      </c>
      <c r="J22" s="66">
        <v>256442.88</v>
      </c>
      <c r="K22" s="66">
        <v>256442.88</v>
      </c>
    </row>
    <row r="23" spans="1:12" ht="58" x14ac:dyDescent="0.35">
      <c r="A23" s="56" t="s">
        <v>517</v>
      </c>
      <c r="B23" s="57" t="s">
        <v>516</v>
      </c>
      <c r="C23" s="61" t="s">
        <v>502</v>
      </c>
      <c r="D23" s="57">
        <v>101151638</v>
      </c>
      <c r="E23" s="57" t="s">
        <v>518</v>
      </c>
      <c r="F23" s="57" t="s">
        <v>428</v>
      </c>
      <c r="G23" s="57" t="s">
        <v>488</v>
      </c>
      <c r="H23" s="64">
        <v>45597</v>
      </c>
      <c r="I23" s="65">
        <v>24</v>
      </c>
      <c r="J23" s="66">
        <v>188590.07999999999</v>
      </c>
      <c r="K23" s="66">
        <v>188590.07999999999</v>
      </c>
    </row>
    <row r="24" spans="1:12" ht="29" x14ac:dyDescent="0.35">
      <c r="A24" s="56" t="s">
        <v>520</v>
      </c>
      <c r="B24" s="57" t="s">
        <v>519</v>
      </c>
      <c r="C24" s="61" t="s">
        <v>502</v>
      </c>
      <c r="D24" s="57">
        <v>101152452</v>
      </c>
      <c r="E24" s="57" t="s">
        <v>521</v>
      </c>
      <c r="F24" s="57" t="s">
        <v>428</v>
      </c>
      <c r="G24" s="57" t="s">
        <v>488</v>
      </c>
      <c r="H24" s="64">
        <v>45566</v>
      </c>
      <c r="I24" s="65">
        <v>24</v>
      </c>
      <c r="J24" s="66">
        <v>188590.07999999999</v>
      </c>
      <c r="K24" s="66">
        <v>188590.07999999999</v>
      </c>
    </row>
    <row r="25" spans="1:12" ht="43.5" x14ac:dyDescent="0.35">
      <c r="A25" s="56" t="s">
        <v>522</v>
      </c>
      <c r="B25" s="57" t="s">
        <v>523</v>
      </c>
      <c r="C25" s="61" t="s">
        <v>524</v>
      </c>
      <c r="D25" s="57">
        <v>101161312</v>
      </c>
      <c r="E25" s="57" t="s">
        <v>96</v>
      </c>
      <c r="F25" s="57" t="s">
        <v>428</v>
      </c>
      <c r="G25" s="57" t="s">
        <v>461</v>
      </c>
      <c r="H25" s="64">
        <v>45566</v>
      </c>
      <c r="I25" s="65">
        <v>48</v>
      </c>
      <c r="J25" s="66">
        <v>3991866.25</v>
      </c>
      <c r="K25" s="66">
        <v>326505</v>
      </c>
    </row>
    <row r="26" spans="1:12" ht="58" x14ac:dyDescent="0.35">
      <c r="A26" s="56" t="s">
        <v>525</v>
      </c>
      <c r="B26" s="57" t="s">
        <v>526</v>
      </c>
      <c r="C26" s="61" t="s">
        <v>527</v>
      </c>
      <c r="D26" s="57">
        <v>101157327</v>
      </c>
      <c r="E26" s="57" t="s">
        <v>429</v>
      </c>
      <c r="F26" s="57" t="s">
        <v>428</v>
      </c>
      <c r="G26" s="57" t="s">
        <v>461</v>
      </c>
      <c r="H26" s="64">
        <v>45536</v>
      </c>
      <c r="I26" s="65">
        <v>48</v>
      </c>
      <c r="J26" s="72">
        <v>7937485.1299999999</v>
      </c>
      <c r="K26" s="72">
        <v>225750</v>
      </c>
    </row>
    <row r="27" spans="1:12" ht="58" x14ac:dyDescent="0.35">
      <c r="A27" s="56" t="s">
        <v>528</v>
      </c>
      <c r="B27" s="57" t="s">
        <v>529</v>
      </c>
      <c r="C27" s="57" t="s">
        <v>530</v>
      </c>
      <c r="D27" s="57">
        <v>101096639</v>
      </c>
      <c r="E27" s="57" t="s">
        <v>531</v>
      </c>
      <c r="F27" s="61" t="s">
        <v>610</v>
      </c>
      <c r="G27" s="57" t="s">
        <v>461</v>
      </c>
      <c r="H27" s="64">
        <v>45170</v>
      </c>
      <c r="I27" s="65">
        <v>60</v>
      </c>
      <c r="J27" s="66">
        <v>1808750</v>
      </c>
      <c r="K27" s="66">
        <v>88915.79</v>
      </c>
    </row>
    <row r="28" spans="1:12" ht="43.5" x14ac:dyDescent="0.35">
      <c r="A28" s="56" t="s">
        <v>532</v>
      </c>
      <c r="B28" s="57" t="s">
        <v>533</v>
      </c>
      <c r="C28" s="61" t="s">
        <v>502</v>
      </c>
      <c r="D28" s="57">
        <v>101149449</v>
      </c>
      <c r="E28" s="57" t="s">
        <v>534</v>
      </c>
      <c r="F28" s="61" t="s">
        <v>535</v>
      </c>
      <c r="G28" s="57" t="s">
        <v>488</v>
      </c>
      <c r="H28" s="64">
        <v>45809</v>
      </c>
      <c r="I28" s="65">
        <v>24</v>
      </c>
      <c r="J28" s="66">
        <v>175750.08</v>
      </c>
      <c r="K28" s="66">
        <v>175750.08</v>
      </c>
    </row>
    <row r="29" spans="1:12" ht="72.5" x14ac:dyDescent="0.35">
      <c r="A29" s="56" t="s">
        <v>536</v>
      </c>
      <c r="B29" s="57" t="s">
        <v>537</v>
      </c>
      <c r="C29" s="61" t="s">
        <v>524</v>
      </c>
      <c r="D29" s="57">
        <v>101162297</v>
      </c>
      <c r="E29" s="57" t="s">
        <v>31</v>
      </c>
      <c r="F29" s="61" t="s">
        <v>538</v>
      </c>
      <c r="G29" s="57" t="s">
        <v>461</v>
      </c>
      <c r="H29" s="64">
        <v>45536</v>
      </c>
      <c r="I29" s="65">
        <v>48</v>
      </c>
      <c r="J29" s="66">
        <v>4031666.25</v>
      </c>
      <c r="K29" s="66">
        <v>1049437.5</v>
      </c>
    </row>
    <row r="30" spans="1:12" ht="58" x14ac:dyDescent="0.35">
      <c r="A30" s="70" t="s">
        <v>540</v>
      </c>
      <c r="B30" s="57" t="s">
        <v>539</v>
      </c>
      <c r="C30" s="61" t="s">
        <v>541</v>
      </c>
      <c r="D30" s="57">
        <v>101178268</v>
      </c>
      <c r="E30" s="57" t="s">
        <v>542</v>
      </c>
      <c r="F30" s="61" t="s">
        <v>600</v>
      </c>
      <c r="G30" s="57" t="s">
        <v>461</v>
      </c>
      <c r="H30" s="64">
        <v>45658</v>
      </c>
      <c r="I30" s="65">
        <v>48</v>
      </c>
      <c r="J30" s="67">
        <v>2999937</v>
      </c>
      <c r="K30" s="67">
        <v>270042</v>
      </c>
    </row>
    <row r="31" spans="1:12" ht="58" x14ac:dyDescent="0.35">
      <c r="A31" s="71" t="s">
        <v>543</v>
      </c>
      <c r="B31" s="57" t="s">
        <v>544</v>
      </c>
      <c r="C31" s="61" t="s">
        <v>545</v>
      </c>
      <c r="D31" s="57">
        <v>101178146</v>
      </c>
      <c r="E31" s="57" t="s">
        <v>546</v>
      </c>
      <c r="F31" s="61" t="s">
        <v>600</v>
      </c>
      <c r="G31" s="57" t="s">
        <v>461</v>
      </c>
      <c r="H31" s="64">
        <v>45659</v>
      </c>
      <c r="I31" s="65">
        <v>60</v>
      </c>
      <c r="J31" s="67">
        <v>2999951.2</v>
      </c>
      <c r="K31" s="67">
        <v>309402.5</v>
      </c>
    </row>
    <row r="32" spans="1:12" ht="60.65" customHeight="1" x14ac:dyDescent="0.35">
      <c r="A32" s="68" t="s">
        <v>555</v>
      </c>
      <c r="B32" s="57" t="s">
        <v>554</v>
      </c>
      <c r="C32" s="61" t="s">
        <v>553</v>
      </c>
      <c r="D32" s="57">
        <v>24119</v>
      </c>
      <c r="E32" s="57" t="s">
        <v>556</v>
      </c>
      <c r="F32" s="57" t="s">
        <v>439</v>
      </c>
      <c r="G32" s="57" t="s">
        <v>461</v>
      </c>
      <c r="H32" s="64">
        <v>45474</v>
      </c>
      <c r="I32" s="65">
        <v>24</v>
      </c>
      <c r="J32" s="67">
        <v>999373</v>
      </c>
      <c r="K32" s="67">
        <v>233437</v>
      </c>
    </row>
    <row r="33" spans="1:11" ht="43.5" x14ac:dyDescent="0.35">
      <c r="A33" s="71" t="s">
        <v>575</v>
      </c>
      <c r="B33" s="57" t="s">
        <v>547</v>
      </c>
      <c r="C33" s="61" t="s">
        <v>548</v>
      </c>
      <c r="D33" s="57">
        <v>101181208</v>
      </c>
      <c r="E33" s="57" t="s">
        <v>440</v>
      </c>
      <c r="F33" s="57" t="s">
        <v>439</v>
      </c>
      <c r="G33" s="57" t="s">
        <v>461</v>
      </c>
      <c r="H33" s="64">
        <v>45627</v>
      </c>
      <c r="I33" s="65">
        <v>72</v>
      </c>
      <c r="J33" s="63">
        <v>3994212.65</v>
      </c>
      <c r="K33" s="63">
        <v>327825</v>
      </c>
    </row>
    <row r="34" spans="1:11" ht="43.5" x14ac:dyDescent="0.35">
      <c r="A34" s="70" t="s">
        <v>549</v>
      </c>
      <c r="B34" s="57" t="s">
        <v>551</v>
      </c>
      <c r="C34" s="61" t="s">
        <v>550</v>
      </c>
      <c r="D34" s="57">
        <v>101186900</v>
      </c>
      <c r="E34" s="57" t="s">
        <v>552</v>
      </c>
      <c r="F34" s="57" t="s">
        <v>428</v>
      </c>
      <c r="G34" s="57" t="s">
        <v>461</v>
      </c>
      <c r="H34" s="64">
        <v>45627</v>
      </c>
      <c r="I34" s="65">
        <v>48</v>
      </c>
      <c r="J34" s="63">
        <v>2996312.5</v>
      </c>
      <c r="K34" s="63">
        <v>431250</v>
      </c>
    </row>
    <row r="35" spans="1:11" ht="43.5" x14ac:dyDescent="0.35">
      <c r="A35" s="70" t="s">
        <v>557</v>
      </c>
      <c r="B35" s="57" t="s">
        <v>558</v>
      </c>
      <c r="C35" s="61" t="s">
        <v>559</v>
      </c>
      <c r="D35" s="57">
        <v>101164006</v>
      </c>
      <c r="E35" s="57" t="s">
        <v>560</v>
      </c>
      <c r="F35" s="61" t="s">
        <v>535</v>
      </c>
      <c r="G35" s="57" t="s">
        <v>488</v>
      </c>
      <c r="H35" s="64">
        <v>45748</v>
      </c>
      <c r="I35" s="65">
        <v>60</v>
      </c>
      <c r="J35" s="63">
        <v>1500000</v>
      </c>
      <c r="K35" s="63">
        <v>1500000</v>
      </c>
    </row>
    <row r="36" spans="1:11" ht="29" x14ac:dyDescent="0.35">
      <c r="A36" s="70" t="s">
        <v>561</v>
      </c>
      <c r="B36" s="61" t="s">
        <v>562</v>
      </c>
      <c r="C36" s="61" t="s">
        <v>563</v>
      </c>
      <c r="D36" s="57">
        <v>101182883</v>
      </c>
      <c r="E36" s="57" t="s">
        <v>564</v>
      </c>
      <c r="F36" s="61" t="s">
        <v>428</v>
      </c>
      <c r="G36" s="57" t="s">
        <v>488</v>
      </c>
      <c r="H36" s="64">
        <v>45658</v>
      </c>
      <c r="I36" s="65">
        <v>48</v>
      </c>
      <c r="J36" s="63">
        <v>1007400</v>
      </c>
      <c r="K36" s="63">
        <v>188600</v>
      </c>
    </row>
    <row r="37" spans="1:11" ht="43.5" x14ac:dyDescent="0.35">
      <c r="A37" s="55" t="s">
        <v>565</v>
      </c>
      <c r="B37" s="61" t="s">
        <v>566</v>
      </c>
      <c r="C37" s="61" t="s">
        <v>567</v>
      </c>
      <c r="D37" s="57">
        <v>101169652</v>
      </c>
      <c r="E37" s="57" t="s">
        <v>568</v>
      </c>
      <c r="F37" s="61" t="s">
        <v>600</v>
      </c>
      <c r="G37" s="57" t="s">
        <v>488</v>
      </c>
      <c r="H37" s="64">
        <v>45901</v>
      </c>
      <c r="I37" s="65">
        <v>60</v>
      </c>
      <c r="J37" s="63">
        <v>1248100</v>
      </c>
      <c r="K37" s="63">
        <v>1248100</v>
      </c>
    </row>
    <row r="38" spans="1:11" ht="29" x14ac:dyDescent="0.35">
      <c r="A38" s="70" t="s">
        <v>569</v>
      </c>
      <c r="B38" s="61" t="s">
        <v>570</v>
      </c>
      <c r="C38" s="61" t="s">
        <v>571</v>
      </c>
      <c r="D38" s="57">
        <v>101126733</v>
      </c>
      <c r="E38" s="57"/>
      <c r="F38" s="61"/>
      <c r="G38" s="61" t="s">
        <v>609</v>
      </c>
      <c r="H38" s="64">
        <v>45231</v>
      </c>
      <c r="I38" s="65">
        <v>60</v>
      </c>
      <c r="J38" s="63">
        <v>8919900</v>
      </c>
      <c r="K38" s="63">
        <v>914085</v>
      </c>
    </row>
    <row r="39" spans="1:11" ht="43.5" x14ac:dyDescent="0.35">
      <c r="A39" s="70" t="s">
        <v>572</v>
      </c>
      <c r="B39" s="61" t="s">
        <v>573</v>
      </c>
      <c r="C39" s="61" t="s">
        <v>574</v>
      </c>
      <c r="D39" s="57">
        <v>101179396</v>
      </c>
      <c r="E39" s="57"/>
      <c r="F39" s="61"/>
      <c r="G39" s="61" t="s">
        <v>608</v>
      </c>
      <c r="H39" s="64">
        <v>45658</v>
      </c>
      <c r="I39" s="65">
        <v>60</v>
      </c>
      <c r="J39" s="63">
        <v>2016000</v>
      </c>
      <c r="K39" s="63">
        <v>0</v>
      </c>
    </row>
    <row r="40" spans="1:11" ht="29" x14ac:dyDescent="0.35">
      <c r="A40" s="70" t="s">
        <v>577</v>
      </c>
      <c r="B40" s="61" t="s">
        <v>576</v>
      </c>
      <c r="C40" s="61" t="s">
        <v>578</v>
      </c>
      <c r="D40" s="57">
        <v>101068450</v>
      </c>
      <c r="E40" s="57" t="s">
        <v>25</v>
      </c>
      <c r="F40" s="61" t="s">
        <v>535</v>
      </c>
      <c r="G40" s="61" t="s">
        <v>608</v>
      </c>
      <c r="H40" s="64">
        <v>44802</v>
      </c>
      <c r="I40" s="65">
        <v>24</v>
      </c>
      <c r="J40" s="63" t="s">
        <v>579</v>
      </c>
      <c r="K40" s="63">
        <v>0</v>
      </c>
    </row>
    <row r="41" spans="1:11" ht="29" x14ac:dyDescent="0.35">
      <c r="A41" s="70" t="s">
        <v>586</v>
      </c>
      <c r="B41" s="61" t="s">
        <v>583</v>
      </c>
      <c r="C41" s="61" t="s">
        <v>584</v>
      </c>
      <c r="D41" s="57">
        <v>101166718</v>
      </c>
      <c r="E41" s="61" t="s">
        <v>585</v>
      </c>
      <c r="F41" s="61" t="s">
        <v>434</v>
      </c>
      <c r="G41" s="58" t="s">
        <v>587</v>
      </c>
      <c r="H41" s="64">
        <v>45566</v>
      </c>
      <c r="I41" s="65">
        <v>60</v>
      </c>
      <c r="J41" s="66">
        <v>37073.160000000003</v>
      </c>
      <c r="K41" s="66">
        <v>20000000</v>
      </c>
    </row>
    <row r="42" spans="1:11" ht="43.5" x14ac:dyDescent="0.35">
      <c r="A42" s="55" t="s">
        <v>588</v>
      </c>
      <c r="B42" s="61" t="s">
        <v>582</v>
      </c>
      <c r="C42" s="61" t="s">
        <v>580</v>
      </c>
      <c r="D42" s="57">
        <v>101194287</v>
      </c>
      <c r="E42" s="61" t="s">
        <v>117</v>
      </c>
      <c r="F42" s="61" t="s">
        <v>434</v>
      </c>
      <c r="G42" s="61" t="s">
        <v>461</v>
      </c>
      <c r="H42" s="64">
        <v>45809</v>
      </c>
      <c r="I42" s="65">
        <v>36</v>
      </c>
      <c r="J42" s="63" t="s">
        <v>581</v>
      </c>
      <c r="K42" s="63">
        <v>173250</v>
      </c>
    </row>
    <row r="43" spans="1:11" ht="58" x14ac:dyDescent="0.35">
      <c r="A43" s="55" t="s">
        <v>593</v>
      </c>
      <c r="B43" s="57" t="s">
        <v>594</v>
      </c>
      <c r="C43" s="57" t="s">
        <v>589</v>
      </c>
      <c r="D43" s="57">
        <v>101135559</v>
      </c>
      <c r="E43" s="61" t="s">
        <v>590</v>
      </c>
      <c r="F43" s="61" t="s">
        <v>439</v>
      </c>
      <c r="G43" s="61" t="s">
        <v>461</v>
      </c>
      <c r="H43" s="64">
        <v>45444</v>
      </c>
      <c r="I43" s="65">
        <v>48</v>
      </c>
      <c r="J43" s="73">
        <v>3999971.25</v>
      </c>
      <c r="K43" s="63">
        <v>46875</v>
      </c>
    </row>
    <row r="44" spans="1:11" ht="43.5" x14ac:dyDescent="0.35">
      <c r="A44" s="55" t="s">
        <v>595</v>
      </c>
      <c r="B44" s="57" t="s">
        <v>596</v>
      </c>
      <c r="C44" s="61" t="s">
        <v>591</v>
      </c>
      <c r="D44" s="57">
        <v>101208734</v>
      </c>
      <c r="E44" s="61" t="s">
        <v>503</v>
      </c>
      <c r="F44" s="61" t="s">
        <v>439</v>
      </c>
      <c r="G44" s="61" t="s">
        <v>592</v>
      </c>
      <c r="H44" s="64">
        <v>45931</v>
      </c>
      <c r="I44" s="65">
        <v>24</v>
      </c>
      <c r="J44" s="63">
        <v>193643.28</v>
      </c>
      <c r="K44" s="63">
        <v>193643.28</v>
      </c>
    </row>
    <row r="45" spans="1:11" ht="72.5" x14ac:dyDescent="0.35">
      <c r="A45" s="61" t="s">
        <v>597</v>
      </c>
      <c r="B45" s="57" t="s">
        <v>601</v>
      </c>
      <c r="C45" s="57" t="s">
        <v>598</v>
      </c>
      <c r="D45" s="57">
        <v>101209092</v>
      </c>
      <c r="E45" s="57" t="s">
        <v>602</v>
      </c>
      <c r="F45" s="57" t="s">
        <v>599</v>
      </c>
      <c r="G45" s="61" t="s">
        <v>592</v>
      </c>
      <c r="H45" s="64">
        <v>45931</v>
      </c>
      <c r="I45" s="65">
        <v>24</v>
      </c>
      <c r="J45" s="63">
        <v>193643.28</v>
      </c>
      <c r="K45" s="63">
        <v>193643.28</v>
      </c>
    </row>
    <row r="46" spans="1:11" ht="29" x14ac:dyDescent="0.35">
      <c r="A46" s="61" t="s">
        <v>604</v>
      </c>
      <c r="B46" s="61" t="s">
        <v>605</v>
      </c>
      <c r="C46" s="61" t="s">
        <v>598</v>
      </c>
      <c r="D46" s="57">
        <v>101209613</v>
      </c>
      <c r="E46" s="57" t="s">
        <v>603</v>
      </c>
      <c r="F46" s="57" t="s">
        <v>599</v>
      </c>
      <c r="G46" s="61" t="s">
        <v>592</v>
      </c>
      <c r="H46" s="64">
        <v>45931</v>
      </c>
      <c r="I46" s="65">
        <v>24</v>
      </c>
      <c r="J46" s="63">
        <v>193643.28</v>
      </c>
      <c r="K46" s="63">
        <v>193643.28</v>
      </c>
    </row>
    <row r="47" spans="1:11" ht="43.5" x14ac:dyDescent="0.35">
      <c r="A47" s="61" t="s">
        <v>607</v>
      </c>
      <c r="B47" s="61" t="s">
        <v>606</v>
      </c>
      <c r="C47" s="61" t="s">
        <v>598</v>
      </c>
      <c r="D47" s="61">
        <v>101205548</v>
      </c>
      <c r="E47" s="57" t="s">
        <v>546</v>
      </c>
      <c r="F47" s="57" t="s">
        <v>600</v>
      </c>
      <c r="G47" s="61" t="s">
        <v>592</v>
      </c>
      <c r="H47" s="64">
        <v>45931</v>
      </c>
      <c r="I47" s="65">
        <v>36</v>
      </c>
      <c r="J47" s="63">
        <v>275945.15999999997</v>
      </c>
      <c r="K47" s="63">
        <v>275945.15999999997</v>
      </c>
    </row>
    <row r="48" spans="1:11" ht="58" x14ac:dyDescent="0.35">
      <c r="A48" s="61" t="s">
        <v>611</v>
      </c>
      <c r="B48" s="61" t="s">
        <v>612</v>
      </c>
      <c r="C48" s="61" t="s">
        <v>613</v>
      </c>
      <c r="D48" s="61">
        <v>101086988</v>
      </c>
      <c r="E48" s="57" t="s">
        <v>614</v>
      </c>
      <c r="F48" s="57" t="s">
        <v>615</v>
      </c>
      <c r="G48" s="61" t="s">
        <v>616</v>
      </c>
      <c r="H48" s="64">
        <v>45139</v>
      </c>
      <c r="I48" s="65">
        <v>60</v>
      </c>
      <c r="J48" s="63">
        <v>2993251</v>
      </c>
      <c r="K48" s="63">
        <v>150000</v>
      </c>
    </row>
    <row r="49" spans="1:11" ht="43.5" x14ac:dyDescent="0.35">
      <c r="A49" s="61" t="s">
        <v>617</v>
      </c>
      <c r="B49" s="61" t="s">
        <v>618</v>
      </c>
      <c r="C49" s="61" t="s">
        <v>619</v>
      </c>
      <c r="D49" s="61">
        <v>101235455</v>
      </c>
      <c r="E49" s="57" t="s">
        <v>620</v>
      </c>
      <c r="F49" s="57" t="s">
        <v>428</v>
      </c>
      <c r="G49" s="61" t="s">
        <v>488</v>
      </c>
      <c r="H49" s="80">
        <v>45931</v>
      </c>
      <c r="I49" s="65">
        <v>48</v>
      </c>
      <c r="J49" s="63">
        <v>716430</v>
      </c>
      <c r="K49" s="63">
        <v>190380</v>
      </c>
    </row>
    <row r="50" spans="1:11" ht="43.5" x14ac:dyDescent="0.35">
      <c r="A50" s="61" t="s">
        <v>621</v>
      </c>
      <c r="B50" s="61" t="s">
        <v>622</v>
      </c>
      <c r="C50" s="61" t="s">
        <v>619</v>
      </c>
      <c r="D50" s="61">
        <v>101236837</v>
      </c>
      <c r="E50" s="57" t="s">
        <v>623</v>
      </c>
      <c r="F50" s="57" t="s">
        <v>624</v>
      </c>
      <c r="G50" s="61" t="s">
        <v>625</v>
      </c>
      <c r="H50" s="80">
        <v>46023</v>
      </c>
      <c r="I50" s="65">
        <v>48</v>
      </c>
      <c r="J50" s="63">
        <v>1793580</v>
      </c>
      <c r="K50" s="63">
        <v>45090</v>
      </c>
    </row>
    <row r="51" spans="1:11" ht="43.5" x14ac:dyDescent="0.35">
      <c r="A51" s="61" t="s">
        <v>626</v>
      </c>
      <c r="B51" s="61" t="s">
        <v>627</v>
      </c>
      <c r="C51" s="61" t="s">
        <v>628</v>
      </c>
      <c r="D51" s="61">
        <v>101182980</v>
      </c>
      <c r="E51" s="57" t="s">
        <v>171</v>
      </c>
      <c r="F51" s="57" t="s">
        <v>615</v>
      </c>
      <c r="G51" s="61" t="s">
        <v>625</v>
      </c>
      <c r="H51" s="80">
        <v>45931</v>
      </c>
      <c r="I51" s="65">
        <v>48</v>
      </c>
      <c r="J51" s="63">
        <v>2997562.5</v>
      </c>
      <c r="K51" s="63">
        <v>179125</v>
      </c>
    </row>
  </sheetData>
  <autoFilter ref="A1:N50" xr:uid="{E83D68EA-E296-4239-9C74-AC9BBB1CE8C2}"/>
  <phoneticPr fontId="11" type="noConversion"/>
  <hyperlinks>
    <hyperlink ref="A2" r:id="rId1" xr:uid="{735EDF47-1494-4C6E-8981-1BEB6A368B1D}"/>
    <hyperlink ref="A3" r:id="rId2" xr:uid="{22AE5D01-D6D0-4AAE-A1EF-3B6220A14B8A}"/>
    <hyperlink ref="A4" r:id="rId3" xr:uid="{96E0008E-5990-4689-8D3E-86E9DBCD0B55}"/>
    <hyperlink ref="A5" r:id="rId4" xr:uid="{71AA1733-F669-4F41-A089-4A47853261D4}"/>
    <hyperlink ref="A6" r:id="rId5" xr:uid="{7191F542-45CF-4315-97C3-16C72DD0380D}"/>
    <hyperlink ref="A8" r:id="rId6" xr:uid="{80776988-11BE-46D9-AB22-A954442BD58F}"/>
    <hyperlink ref="A27" r:id="rId7" xr:uid="{A32DF423-E867-4B78-A746-37ADADDA58E0}"/>
    <hyperlink ref="A9" r:id="rId8" xr:uid="{F75C5F55-AD1F-4F3E-ACC6-2C7FED4392DA}"/>
    <hyperlink ref="A12" r:id="rId9" xr:uid="{E0ED80B1-1184-4755-BE4D-B528F7182237}"/>
    <hyperlink ref="A13" r:id="rId10" xr:uid="{9421B8AA-FE4C-4FA5-929E-D445BF8CCD26}"/>
    <hyperlink ref="A21" r:id="rId11" xr:uid="{BB03CA3B-3940-4C10-B786-4D854856F46E}"/>
    <hyperlink ref="A15" r:id="rId12" xr:uid="{4180C8BD-81DA-44BE-A3E6-02698414ED3C}"/>
    <hyperlink ref="A16" r:id="rId13" xr:uid="{ED3912D8-4F52-4793-89EE-788B5F66E8EC}"/>
    <hyperlink ref="A14" r:id="rId14" xr:uid="{D403C061-061B-49B8-B10F-8D78AD9DFC8E}"/>
    <hyperlink ref="A22" r:id="rId15" xr:uid="{D7055B74-2C9F-4C8F-B8A9-21E5DC05EE6B}"/>
    <hyperlink ref="A28" r:id="rId16" xr:uid="{1C3DD63B-0A45-4F96-B2A6-87C628AC2E0C}"/>
    <hyperlink ref="A19" r:id="rId17" xr:uid="{9CE1909E-AE2B-468E-B636-198DD768E302}"/>
    <hyperlink ref="A23" r:id="rId18" xr:uid="{9BE0404E-B0E7-48CC-B457-5A113BC39631}"/>
    <hyperlink ref="A24" r:id="rId19" xr:uid="{61367DB4-AFFE-49A3-BD62-AFD323337131}"/>
    <hyperlink ref="A35" r:id="rId20" xr:uid="{9C180EE1-25BA-4EEF-8AFC-E799CEBC3C8D}"/>
    <hyperlink ref="A38" r:id="rId21" xr:uid="{59DD8F77-8EEF-4721-92AE-78F18A1CB933}"/>
    <hyperlink ref="A39" r:id="rId22" xr:uid="{C7152C74-A32C-4236-BCA2-37CC9C3D870F}"/>
    <hyperlink ref="A36" r:id="rId23" xr:uid="{F8DC394D-2607-41C4-AFFB-CBA40EE3516A}"/>
    <hyperlink ref="A10" r:id="rId24" xr:uid="{2118C89E-49E2-4B9A-92B4-2D0BA2CED3FB}"/>
    <hyperlink ref="A11" r:id="rId25" xr:uid="{1D8AC63D-7D24-457F-B1A5-E70164258842}"/>
    <hyperlink ref="A17" r:id="rId26" xr:uid="{A8726A99-0AD6-4A7C-903E-AE9819DFF718}"/>
    <hyperlink ref="A18" r:id="rId27" xr:uid="{8DED8810-FA1A-4DA2-8F1D-0772CB07D4AC}"/>
    <hyperlink ref="A26" r:id="rId28" xr:uid="{F2AE2708-5C74-4F55-87AA-105E0F1F52C6}"/>
    <hyperlink ref="A20" r:id="rId29" display="http://cordis.europa.eu/project/id/101159644" xr:uid="{6D1A95D1-2C9F-4301-BD57-A0B58E2AA957}"/>
    <hyperlink ref="A25" r:id="rId30" xr:uid="{4B170B96-E6D9-433A-90C6-A8D978581D13}"/>
    <hyperlink ref="A29" r:id="rId31" xr:uid="{45BB27F9-E4B0-4771-AD94-BAE7053F0E17}"/>
    <hyperlink ref="A31" r:id="rId32" display="http://cordis.europa.eu/project/id/101178146" xr:uid="{0206984A-7106-4B3A-B40E-D360370D692A}"/>
    <hyperlink ref="A30" r:id="rId33" xr:uid="{34D412E2-0A6F-4CD5-BB06-316D5C67E0C4}"/>
    <hyperlink ref="A33" r:id="rId34" display="http://cordis.europa.eu/project/id/101181208" xr:uid="{EE5092C6-A3B9-43D7-B772-B0894139A639}"/>
    <hyperlink ref="A34" r:id="rId35" display="http://cordis.europa.eu/project/id/101186900" xr:uid="{8D695770-3415-48D7-9BEC-9F996DE1F4DC}"/>
    <hyperlink ref="A40" r:id="rId36" xr:uid="{E53F6841-20CD-4621-9B5E-E5BE663604FE}"/>
    <hyperlink ref="A41" r:id="rId37" xr:uid="{A0F957FC-6795-4428-8548-A4DD8FC29D73}"/>
    <hyperlink ref="A7" r:id="rId38" xr:uid="{30EF510D-13D2-419F-BE08-6584EF00656C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062C-B837-419E-93F5-9E98785159AE}">
  <sheetPr filterMode="1"/>
  <dimension ref="A1:P62"/>
  <sheetViews>
    <sheetView zoomScale="75" zoomScaleNormal="75" workbookViewId="0">
      <selection activeCell="B23" sqref="B23"/>
    </sheetView>
  </sheetViews>
  <sheetFormatPr defaultColWidth="25" defaultRowHeight="14.5" x14ac:dyDescent="0.35"/>
  <cols>
    <col min="1" max="1" width="25" style="8" customWidth="1"/>
    <col min="2" max="2" width="31.453125" style="8" bestFit="1" customWidth="1"/>
    <col min="3" max="3" width="27.54296875" style="8" customWidth="1"/>
    <col min="4" max="4" width="55.453125" style="29" bestFit="1" customWidth="1"/>
    <col min="5" max="5" width="20.1796875" style="8" customWidth="1"/>
    <col min="6" max="6" width="19.453125" style="8" customWidth="1"/>
    <col min="7" max="8" width="25" style="8" customWidth="1"/>
    <col min="9" max="16384" width="25" style="8"/>
  </cols>
  <sheetData>
    <row r="1" spans="1:16" s="3" customFormat="1" ht="26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6" s="3" customFormat="1" ht="43.5" hidden="1" x14ac:dyDescent="0.35">
      <c r="A2" s="4" t="s">
        <v>13</v>
      </c>
      <c r="B2" s="4" t="s">
        <v>14</v>
      </c>
      <c r="C2" s="4" t="s">
        <v>15</v>
      </c>
      <c r="D2" s="5" t="s">
        <v>16</v>
      </c>
      <c r="E2" s="4">
        <v>755171</v>
      </c>
      <c r="F2" s="4" t="s">
        <v>17</v>
      </c>
      <c r="G2" s="4" t="s">
        <v>18</v>
      </c>
      <c r="H2" s="4" t="s">
        <v>19</v>
      </c>
      <c r="I2" s="6">
        <v>42887</v>
      </c>
      <c r="J2" s="6">
        <v>44347</v>
      </c>
      <c r="K2" s="7">
        <v>107934.21</v>
      </c>
      <c r="L2" s="7">
        <v>7515950.3399999999</v>
      </c>
      <c r="M2" s="7">
        <v>4999699.96</v>
      </c>
      <c r="N2" s="8"/>
      <c r="O2" s="8"/>
    </row>
    <row r="3" spans="1:16" s="3" customFormat="1" ht="29" x14ac:dyDescent="0.35">
      <c r="A3" s="8" t="s">
        <v>20</v>
      </c>
      <c r="B3" s="8" t="s">
        <v>21</v>
      </c>
      <c r="C3" s="8" t="s">
        <v>22</v>
      </c>
      <c r="D3" s="9" t="s">
        <v>23</v>
      </c>
      <c r="E3" s="10" t="s">
        <v>24</v>
      </c>
      <c r="F3" s="10" t="s">
        <v>25</v>
      </c>
      <c r="G3" s="10" t="s">
        <v>26</v>
      </c>
      <c r="H3" s="11" t="s">
        <v>27</v>
      </c>
      <c r="I3" s="12">
        <v>44652</v>
      </c>
      <c r="J3" s="12">
        <v>46112</v>
      </c>
      <c r="K3" s="13">
        <v>1999231</v>
      </c>
      <c r="L3" s="13">
        <v>1999231</v>
      </c>
      <c r="M3" s="13">
        <v>1999231</v>
      </c>
      <c r="N3" s="8"/>
      <c r="O3" s="8"/>
    </row>
    <row r="4" spans="1:16" s="3" customFormat="1" ht="43.5" x14ac:dyDescent="0.35">
      <c r="A4" s="8" t="s">
        <v>20</v>
      </c>
      <c r="B4" s="8" t="s">
        <v>28</v>
      </c>
      <c r="C4" s="8" t="s">
        <v>29</v>
      </c>
      <c r="D4" s="14" t="s">
        <v>30</v>
      </c>
      <c r="E4" s="8">
        <v>950050</v>
      </c>
      <c r="F4" s="8" t="s">
        <v>31</v>
      </c>
      <c r="G4" s="8" t="s">
        <v>32</v>
      </c>
      <c r="H4" s="11" t="s">
        <v>27</v>
      </c>
      <c r="I4" s="15">
        <v>44197</v>
      </c>
      <c r="J4" s="15">
        <v>46022</v>
      </c>
      <c r="K4" s="13">
        <v>2309518.75</v>
      </c>
      <c r="L4" s="13">
        <v>2309518.75</v>
      </c>
      <c r="M4" s="13">
        <v>2309518.75</v>
      </c>
      <c r="N4" s="8"/>
      <c r="O4" s="8"/>
    </row>
    <row r="5" spans="1:16" s="3" customFormat="1" ht="43.5" x14ac:dyDescent="0.35">
      <c r="A5" s="8" t="s">
        <v>20</v>
      </c>
      <c r="B5" s="10" t="s">
        <v>33</v>
      </c>
      <c r="C5" s="10" t="s">
        <v>34</v>
      </c>
      <c r="D5" s="16" t="s">
        <v>35</v>
      </c>
      <c r="E5" s="10">
        <v>957538</v>
      </c>
      <c r="F5" s="10" t="s">
        <v>25</v>
      </c>
      <c r="G5" s="10" t="s">
        <v>26</v>
      </c>
      <c r="H5" s="11" t="s">
        <v>27</v>
      </c>
      <c r="I5" s="12">
        <v>44075</v>
      </c>
      <c r="J5" s="12">
        <v>44804</v>
      </c>
      <c r="K5" s="17">
        <v>150000</v>
      </c>
      <c r="L5" s="17">
        <v>150000</v>
      </c>
      <c r="M5" s="17">
        <v>150000</v>
      </c>
      <c r="N5" s="8"/>
      <c r="O5" s="8"/>
      <c r="P5" s="8"/>
    </row>
    <row r="6" spans="1:16" ht="29" x14ac:dyDescent="0.35">
      <c r="A6" s="8" t="s">
        <v>20</v>
      </c>
      <c r="B6" s="8" t="s">
        <v>36</v>
      </c>
      <c r="C6" s="8" t="s">
        <v>37</v>
      </c>
      <c r="D6" s="18" t="s">
        <v>38</v>
      </c>
      <c r="E6" s="8">
        <v>678307</v>
      </c>
      <c r="F6" s="8" t="s">
        <v>25</v>
      </c>
      <c r="G6" s="8" t="s">
        <v>26</v>
      </c>
      <c r="H6" s="3" t="s">
        <v>27</v>
      </c>
      <c r="I6" s="15">
        <v>42644</v>
      </c>
      <c r="J6" s="15">
        <v>44469</v>
      </c>
      <c r="K6" s="13">
        <v>1499338</v>
      </c>
      <c r="L6" s="13">
        <v>1499338</v>
      </c>
      <c r="M6" s="13">
        <v>1499338</v>
      </c>
    </row>
    <row r="7" spans="1:16" ht="29" x14ac:dyDescent="0.35">
      <c r="A7" s="8" t="s">
        <v>20</v>
      </c>
      <c r="B7" s="8" t="s">
        <v>39</v>
      </c>
      <c r="C7" s="8" t="s">
        <v>40</v>
      </c>
      <c r="D7" s="19" t="s">
        <v>41</v>
      </c>
      <c r="E7" s="8">
        <v>101023335</v>
      </c>
      <c r="F7" s="8" t="s">
        <v>42</v>
      </c>
      <c r="G7" s="8" t="s">
        <v>43</v>
      </c>
      <c r="H7" s="3" t="s">
        <v>27</v>
      </c>
      <c r="I7" s="15">
        <v>44501</v>
      </c>
      <c r="J7" s="15">
        <v>45230</v>
      </c>
      <c r="K7" s="20">
        <v>171473.28</v>
      </c>
      <c r="L7" s="20">
        <v>171473.28</v>
      </c>
      <c r="M7" s="20">
        <v>171473.28</v>
      </c>
    </row>
    <row r="8" spans="1:16" ht="29" x14ac:dyDescent="0.35">
      <c r="A8" s="8" t="s">
        <v>20</v>
      </c>
      <c r="B8" s="8" t="s">
        <v>39</v>
      </c>
      <c r="C8" s="8" t="s">
        <v>44</v>
      </c>
      <c r="D8" s="18" t="s">
        <v>45</v>
      </c>
      <c r="E8" s="8">
        <v>894750</v>
      </c>
      <c r="F8" s="8" t="s">
        <v>46</v>
      </c>
      <c r="G8" s="8" t="s">
        <v>47</v>
      </c>
      <c r="H8" s="3" t="s">
        <v>27</v>
      </c>
      <c r="I8" s="15">
        <v>44105</v>
      </c>
      <c r="J8" s="15">
        <v>44834</v>
      </c>
      <c r="K8" s="13">
        <v>171473.28</v>
      </c>
      <c r="L8" s="13">
        <v>171473.28</v>
      </c>
      <c r="M8" s="13">
        <v>171473.28</v>
      </c>
    </row>
    <row r="9" spans="1:16" ht="43.5" x14ac:dyDescent="0.35">
      <c r="A9" s="8" t="s">
        <v>20</v>
      </c>
      <c r="B9" s="8" t="s">
        <v>39</v>
      </c>
      <c r="C9" s="8" t="s">
        <v>44</v>
      </c>
      <c r="D9" s="18" t="s">
        <v>48</v>
      </c>
      <c r="E9" s="8">
        <v>894026</v>
      </c>
      <c r="F9" s="8" t="s">
        <v>49</v>
      </c>
      <c r="G9" s="8" t="s">
        <v>18</v>
      </c>
      <c r="H9" s="3" t="s">
        <v>27</v>
      </c>
      <c r="I9" s="15">
        <v>44151</v>
      </c>
      <c r="J9" s="15">
        <v>44880</v>
      </c>
      <c r="K9" s="13">
        <v>171473.28</v>
      </c>
      <c r="L9" s="13">
        <v>171473.28</v>
      </c>
      <c r="M9" s="13">
        <v>171473.28</v>
      </c>
    </row>
    <row r="10" spans="1:16" ht="43.5" x14ac:dyDescent="0.35">
      <c r="A10" s="8" t="s">
        <v>20</v>
      </c>
      <c r="B10" s="8" t="s">
        <v>50</v>
      </c>
      <c r="C10" s="8" t="s">
        <v>51</v>
      </c>
      <c r="D10" s="18" t="s">
        <v>52</v>
      </c>
      <c r="E10" s="8">
        <v>805061</v>
      </c>
      <c r="F10" s="8" t="s">
        <v>53</v>
      </c>
      <c r="G10" s="8" t="s">
        <v>54</v>
      </c>
      <c r="H10" s="3" t="s">
        <v>27</v>
      </c>
      <c r="I10" s="15">
        <v>43647</v>
      </c>
      <c r="J10" s="15">
        <v>44926</v>
      </c>
      <c r="K10" s="13">
        <v>255768</v>
      </c>
      <c r="L10" s="13">
        <v>255768</v>
      </c>
      <c r="M10" s="13">
        <v>255768</v>
      </c>
    </row>
    <row r="11" spans="1:16" ht="29" x14ac:dyDescent="0.35">
      <c r="A11" s="8" t="s">
        <v>20</v>
      </c>
      <c r="B11" s="8" t="s">
        <v>50</v>
      </c>
      <c r="C11" s="8" t="s">
        <v>55</v>
      </c>
      <c r="D11" s="18" t="s">
        <v>56</v>
      </c>
      <c r="E11" s="8">
        <v>749514</v>
      </c>
      <c r="F11" s="8" t="s">
        <v>57</v>
      </c>
      <c r="G11" s="8" t="s">
        <v>32</v>
      </c>
      <c r="H11" s="3" t="s">
        <v>27</v>
      </c>
      <c r="I11" s="15">
        <v>42914</v>
      </c>
      <c r="J11" s="15">
        <v>44101</v>
      </c>
      <c r="K11" s="13">
        <v>244269</v>
      </c>
      <c r="L11" s="13">
        <v>244269</v>
      </c>
      <c r="M11" s="13">
        <v>244269</v>
      </c>
      <c r="N11" s="3"/>
      <c r="O11" s="3"/>
    </row>
    <row r="12" spans="1:16" ht="43.5" x14ac:dyDescent="0.35">
      <c r="A12" s="8" t="s">
        <v>20</v>
      </c>
      <c r="B12" s="8" t="s">
        <v>50</v>
      </c>
      <c r="C12" s="8" t="s">
        <v>58</v>
      </c>
      <c r="D12" s="18" t="s">
        <v>59</v>
      </c>
      <c r="E12" s="8">
        <v>704127</v>
      </c>
      <c r="F12" s="8" t="s">
        <v>60</v>
      </c>
      <c r="G12" s="8" t="s">
        <v>54</v>
      </c>
      <c r="H12" s="3" t="s">
        <v>27</v>
      </c>
      <c r="I12" s="15">
        <v>42614</v>
      </c>
      <c r="J12" s="15">
        <v>43708</v>
      </c>
      <c r="K12" s="13">
        <v>244269</v>
      </c>
      <c r="L12" s="13">
        <v>244269</v>
      </c>
      <c r="M12" s="13">
        <v>244269</v>
      </c>
      <c r="N12" s="3"/>
      <c r="O12" s="3"/>
    </row>
    <row r="13" spans="1:16" ht="43.5" x14ac:dyDescent="0.35">
      <c r="A13" s="8" t="s">
        <v>20</v>
      </c>
      <c r="B13" s="8" t="s">
        <v>61</v>
      </c>
      <c r="C13" s="8" t="s">
        <v>62</v>
      </c>
      <c r="D13" s="9" t="s">
        <v>63</v>
      </c>
      <c r="E13" s="10">
        <v>101007804</v>
      </c>
      <c r="F13" s="8" t="s">
        <v>64</v>
      </c>
      <c r="G13" s="8" t="s">
        <v>18</v>
      </c>
      <c r="H13" s="3" t="s">
        <v>27</v>
      </c>
      <c r="I13" s="15">
        <v>44470</v>
      </c>
      <c r="J13" s="15">
        <v>45930</v>
      </c>
      <c r="K13" s="13">
        <v>151800</v>
      </c>
      <c r="L13" s="13">
        <v>795800</v>
      </c>
      <c r="M13" s="13">
        <v>795800</v>
      </c>
      <c r="N13" s="3"/>
      <c r="O13" s="3"/>
    </row>
    <row r="14" spans="1:16" ht="43.5" x14ac:dyDescent="0.35">
      <c r="A14" s="8" t="s">
        <v>20</v>
      </c>
      <c r="B14" s="8" t="s">
        <v>61</v>
      </c>
      <c r="C14" s="10" t="s">
        <v>62</v>
      </c>
      <c r="D14" s="9" t="s">
        <v>65</v>
      </c>
      <c r="E14" s="10">
        <v>101008237</v>
      </c>
      <c r="F14" s="8" t="s">
        <v>66</v>
      </c>
      <c r="G14" s="8" t="s">
        <v>18</v>
      </c>
      <c r="H14" s="3" t="s">
        <v>27</v>
      </c>
      <c r="I14" s="15">
        <v>44440</v>
      </c>
      <c r="J14" s="15">
        <v>45900</v>
      </c>
      <c r="K14" s="13">
        <v>119600</v>
      </c>
      <c r="L14" s="13" t="s">
        <v>67</v>
      </c>
      <c r="M14" s="13" t="s">
        <v>68</v>
      </c>
      <c r="N14" s="3"/>
      <c r="O14" s="3"/>
    </row>
    <row r="15" spans="1:16" ht="43.5" x14ac:dyDescent="0.35">
      <c r="A15" s="8" t="s">
        <v>20</v>
      </c>
      <c r="B15" s="8" t="s">
        <v>69</v>
      </c>
      <c r="C15" s="8" t="s">
        <v>70</v>
      </c>
      <c r="D15" s="18" t="s">
        <v>71</v>
      </c>
      <c r="E15" s="8">
        <v>778133</v>
      </c>
      <c r="F15" s="8" t="s">
        <v>72</v>
      </c>
      <c r="G15" s="8" t="s">
        <v>18</v>
      </c>
      <c r="H15" s="8" t="s">
        <v>19</v>
      </c>
      <c r="I15" s="15">
        <v>43070</v>
      </c>
      <c r="J15" s="15">
        <v>44530</v>
      </c>
      <c r="K15" s="13">
        <v>130500</v>
      </c>
      <c r="L15" s="13">
        <v>598500</v>
      </c>
      <c r="M15" s="13">
        <v>598500</v>
      </c>
    </row>
    <row r="16" spans="1:16" ht="29" x14ac:dyDescent="0.35">
      <c r="A16" s="8" t="s">
        <v>20</v>
      </c>
      <c r="B16" s="8" t="s">
        <v>69</v>
      </c>
      <c r="C16" s="8" t="s">
        <v>70</v>
      </c>
      <c r="D16" s="18" t="s">
        <v>73</v>
      </c>
      <c r="E16" s="8">
        <v>777974</v>
      </c>
      <c r="F16" s="8" t="s">
        <v>74</v>
      </c>
      <c r="G16" s="8" t="s">
        <v>75</v>
      </c>
      <c r="H16" s="8" t="s">
        <v>76</v>
      </c>
      <c r="I16" s="15">
        <v>43101</v>
      </c>
      <c r="J16" s="15">
        <v>44926</v>
      </c>
      <c r="K16" s="13">
        <v>225000</v>
      </c>
      <c r="L16" s="13">
        <v>1102500</v>
      </c>
      <c r="M16" s="13">
        <v>994500</v>
      </c>
      <c r="P16" s="3"/>
    </row>
    <row r="17" spans="1:16" ht="43.5" x14ac:dyDescent="0.35">
      <c r="A17" s="8" t="s">
        <v>20</v>
      </c>
      <c r="B17" s="8" t="s">
        <v>77</v>
      </c>
      <c r="C17" s="8" t="s">
        <v>78</v>
      </c>
      <c r="D17" s="19" t="s">
        <v>79</v>
      </c>
      <c r="E17" s="8">
        <v>956257</v>
      </c>
      <c r="F17" s="8" t="s">
        <v>80</v>
      </c>
      <c r="G17" s="8" t="s">
        <v>81</v>
      </c>
      <c r="H17" s="8" t="s">
        <v>82</v>
      </c>
      <c r="I17" s="15">
        <v>44136</v>
      </c>
      <c r="J17" s="15">
        <v>45596</v>
      </c>
      <c r="K17" s="13">
        <v>261499.68</v>
      </c>
      <c r="L17" s="21">
        <v>2837413.44</v>
      </c>
      <c r="M17" s="21">
        <v>2837413.44</v>
      </c>
      <c r="P17" s="3"/>
    </row>
    <row r="18" spans="1:16" ht="29" x14ac:dyDescent="0.35">
      <c r="A18" s="8" t="s">
        <v>20</v>
      </c>
      <c r="B18" s="8" t="s">
        <v>77</v>
      </c>
      <c r="C18" s="8" t="s">
        <v>78</v>
      </c>
      <c r="D18" s="19" t="s">
        <v>83</v>
      </c>
      <c r="E18" s="8">
        <v>956851</v>
      </c>
      <c r="F18" s="8" t="s">
        <v>84</v>
      </c>
      <c r="G18" s="8" t="s">
        <v>32</v>
      </c>
      <c r="H18" s="8" t="s">
        <v>85</v>
      </c>
      <c r="I18" s="15">
        <v>44197</v>
      </c>
      <c r="J18" s="15">
        <v>46022</v>
      </c>
      <c r="K18" s="13">
        <v>261499.68</v>
      </c>
      <c r="L18" s="13">
        <v>3533108.04</v>
      </c>
      <c r="M18" s="13">
        <v>3533108.04</v>
      </c>
      <c r="P18" s="3"/>
    </row>
    <row r="19" spans="1:16" ht="29" x14ac:dyDescent="0.35">
      <c r="A19" s="8" t="s">
        <v>20</v>
      </c>
      <c r="B19" s="8" t="s">
        <v>77</v>
      </c>
      <c r="C19" s="8" t="s">
        <v>86</v>
      </c>
      <c r="D19" s="16" t="s">
        <v>87</v>
      </c>
      <c r="E19" s="8">
        <v>860185</v>
      </c>
      <c r="F19" s="8" t="s">
        <v>88</v>
      </c>
      <c r="G19" s="8" t="s">
        <v>47</v>
      </c>
      <c r="H19" s="3" t="s">
        <v>27</v>
      </c>
      <c r="I19" s="15">
        <v>43922</v>
      </c>
      <c r="J19" s="15">
        <v>45382</v>
      </c>
      <c r="K19" s="13">
        <v>261499.68</v>
      </c>
      <c r="L19" s="13">
        <v>3801317.76</v>
      </c>
      <c r="M19" s="13">
        <v>3801317.76</v>
      </c>
    </row>
    <row r="20" spans="1:16" ht="29" x14ac:dyDescent="0.35">
      <c r="A20" s="8" t="s">
        <v>20</v>
      </c>
      <c r="B20" s="8" t="s">
        <v>77</v>
      </c>
      <c r="C20" s="8" t="s">
        <v>89</v>
      </c>
      <c r="D20" s="16" t="s">
        <v>90</v>
      </c>
      <c r="E20" s="8" t="s">
        <v>91</v>
      </c>
      <c r="F20" s="8" t="s">
        <v>92</v>
      </c>
      <c r="G20" s="8" t="s">
        <v>43</v>
      </c>
      <c r="H20" s="3" t="s">
        <v>93</v>
      </c>
      <c r="I20" s="15">
        <v>43466</v>
      </c>
      <c r="J20" s="15">
        <v>45199</v>
      </c>
      <c r="K20" s="13">
        <v>522999.36</v>
      </c>
      <c r="L20" s="13">
        <v>3922495.2</v>
      </c>
      <c r="M20" s="13">
        <v>3922495.2</v>
      </c>
    </row>
    <row r="21" spans="1:16" ht="43.5" x14ac:dyDescent="0.35">
      <c r="A21" s="8" t="s">
        <v>20</v>
      </c>
      <c r="B21" s="8" t="s">
        <v>77</v>
      </c>
      <c r="C21" s="8" t="s">
        <v>89</v>
      </c>
      <c r="D21" s="16" t="s">
        <v>94</v>
      </c>
      <c r="E21" s="8" t="s">
        <v>95</v>
      </c>
      <c r="F21" s="8" t="s">
        <v>96</v>
      </c>
      <c r="G21" s="8" t="s">
        <v>18</v>
      </c>
      <c r="H21" s="8" t="s">
        <v>97</v>
      </c>
      <c r="I21" s="15">
        <v>43374</v>
      </c>
      <c r="J21" s="15">
        <v>44834</v>
      </c>
      <c r="K21" s="13">
        <v>505576.8</v>
      </c>
      <c r="L21" s="13">
        <v>3791826</v>
      </c>
      <c r="M21" s="13">
        <v>3791826</v>
      </c>
    </row>
    <row r="22" spans="1:16" ht="44.5" customHeight="1" x14ac:dyDescent="0.35">
      <c r="A22" s="8" t="s">
        <v>20</v>
      </c>
      <c r="B22" s="8" t="s">
        <v>77</v>
      </c>
      <c r="C22" s="8" t="s">
        <v>98</v>
      </c>
      <c r="D22" s="18" t="s">
        <v>99</v>
      </c>
      <c r="E22" s="8">
        <v>642620</v>
      </c>
      <c r="F22" s="8" t="s">
        <v>100</v>
      </c>
      <c r="G22" s="8" t="s">
        <v>32</v>
      </c>
      <c r="H22" s="3" t="s">
        <v>27</v>
      </c>
      <c r="I22" s="15">
        <v>42005</v>
      </c>
      <c r="J22" s="15">
        <v>43465</v>
      </c>
      <c r="K22" s="13">
        <v>516122.64</v>
      </c>
      <c r="L22" s="13">
        <v>2793330.72</v>
      </c>
      <c r="M22" s="13">
        <v>2793330.72</v>
      </c>
    </row>
    <row r="23" spans="1:16" ht="43.5" x14ac:dyDescent="0.35">
      <c r="A23" s="8" t="s">
        <v>20</v>
      </c>
      <c r="B23" s="8" t="s">
        <v>101</v>
      </c>
      <c r="C23" s="8" t="s">
        <v>102</v>
      </c>
      <c r="D23" s="18" t="s">
        <v>103</v>
      </c>
      <c r="E23" s="8">
        <v>642929</v>
      </c>
      <c r="F23" s="8" t="s">
        <v>104</v>
      </c>
      <c r="G23" s="8" t="s">
        <v>18</v>
      </c>
      <c r="H23" s="3" t="s">
        <v>27</v>
      </c>
      <c r="I23" s="15">
        <v>42005</v>
      </c>
      <c r="J23" s="15">
        <v>43465</v>
      </c>
      <c r="K23" s="13">
        <v>258061.32</v>
      </c>
      <c r="L23" s="13">
        <v>513435.6</v>
      </c>
      <c r="M23" s="13">
        <v>513435.6</v>
      </c>
    </row>
    <row r="24" spans="1:16" s="3" customFormat="1" ht="29" x14ac:dyDescent="0.35">
      <c r="A24" s="8" t="s">
        <v>20</v>
      </c>
      <c r="B24" s="10" t="s">
        <v>14</v>
      </c>
      <c r="C24" s="10" t="s">
        <v>105</v>
      </c>
      <c r="D24" s="16" t="s">
        <v>106</v>
      </c>
      <c r="E24" s="10" t="s">
        <v>107</v>
      </c>
      <c r="F24" s="8" t="s">
        <v>108</v>
      </c>
      <c r="G24" s="8" t="s">
        <v>43</v>
      </c>
      <c r="H24" s="8" t="s">
        <v>109</v>
      </c>
      <c r="I24" s="15">
        <v>43891</v>
      </c>
      <c r="J24" s="15">
        <v>44985</v>
      </c>
      <c r="K24" s="22">
        <v>256450</v>
      </c>
      <c r="L24" s="22">
        <v>3207081.25</v>
      </c>
      <c r="M24" s="22">
        <v>3207081.25</v>
      </c>
      <c r="N24" s="8"/>
      <c r="O24" s="8"/>
    </row>
    <row r="25" spans="1:16" s="3" customFormat="1" ht="43.5" hidden="1" x14ac:dyDescent="0.35">
      <c r="A25" s="4" t="s">
        <v>110</v>
      </c>
      <c r="B25" s="4" t="s">
        <v>14</v>
      </c>
      <c r="C25" s="4" t="s">
        <v>111</v>
      </c>
      <c r="D25" s="23" t="s">
        <v>112</v>
      </c>
      <c r="E25" s="4">
        <v>101004145</v>
      </c>
      <c r="F25" s="4" t="s">
        <v>113</v>
      </c>
      <c r="G25" s="4" t="s">
        <v>47</v>
      </c>
      <c r="H25" s="4" t="s">
        <v>114</v>
      </c>
      <c r="I25" s="6">
        <v>44166</v>
      </c>
      <c r="J25" s="6">
        <v>45016</v>
      </c>
      <c r="K25" s="7">
        <v>351625</v>
      </c>
      <c r="L25" s="7">
        <v>2954652.5</v>
      </c>
      <c r="M25" s="7">
        <v>2954652.5</v>
      </c>
      <c r="N25" s="8"/>
      <c r="O25" s="8"/>
    </row>
    <row r="26" spans="1:16" ht="29" hidden="1" x14ac:dyDescent="0.35">
      <c r="A26" s="4" t="s">
        <v>110</v>
      </c>
      <c r="B26" s="4" t="s">
        <v>14</v>
      </c>
      <c r="C26" s="4" t="s">
        <v>115</v>
      </c>
      <c r="D26" s="5" t="s">
        <v>116</v>
      </c>
      <c r="E26" s="4">
        <v>783221</v>
      </c>
      <c r="F26" s="4" t="s">
        <v>117</v>
      </c>
      <c r="G26" s="4" t="s">
        <v>47</v>
      </c>
      <c r="H26" s="4" t="s">
        <v>109</v>
      </c>
      <c r="I26" s="6">
        <v>43344</v>
      </c>
      <c r="J26" s="6">
        <v>44439</v>
      </c>
      <c r="K26" s="7">
        <v>141750</v>
      </c>
      <c r="L26" s="7">
        <v>28277391.260000002</v>
      </c>
      <c r="M26" s="7">
        <v>8746102.1899999995</v>
      </c>
    </row>
    <row r="27" spans="1:16" s="3" customFormat="1" ht="29" hidden="1" x14ac:dyDescent="0.35">
      <c r="A27" s="4" t="s">
        <v>110</v>
      </c>
      <c r="B27" s="4" t="s">
        <v>118</v>
      </c>
      <c r="C27" s="4" t="s">
        <v>119</v>
      </c>
      <c r="D27" s="5" t="s">
        <v>120</v>
      </c>
      <c r="E27" s="4">
        <v>732679</v>
      </c>
      <c r="F27" s="4" t="s">
        <v>121</v>
      </c>
      <c r="G27" s="4" t="s">
        <v>47</v>
      </c>
      <c r="H27" s="4" t="s">
        <v>109</v>
      </c>
      <c r="I27" s="6">
        <v>42736</v>
      </c>
      <c r="J27" s="6">
        <v>44012</v>
      </c>
      <c r="K27" s="7">
        <v>390750</v>
      </c>
      <c r="L27" s="7">
        <v>24039560.640000001</v>
      </c>
      <c r="M27" s="7">
        <v>19922451.129999999</v>
      </c>
      <c r="N27" s="8"/>
      <c r="O27" s="8"/>
      <c r="P27" s="8"/>
    </row>
    <row r="28" spans="1:16" ht="29" hidden="1" x14ac:dyDescent="0.35">
      <c r="A28" s="4" t="s">
        <v>110</v>
      </c>
      <c r="B28" s="4" t="s">
        <v>14</v>
      </c>
      <c r="C28" s="4" t="s">
        <v>122</v>
      </c>
      <c r="D28" s="5" t="s">
        <v>123</v>
      </c>
      <c r="E28" s="4">
        <v>687613</v>
      </c>
      <c r="F28" s="4" t="s">
        <v>124</v>
      </c>
      <c r="G28" s="4" t="s">
        <v>47</v>
      </c>
      <c r="H28" s="24" t="s">
        <v>27</v>
      </c>
      <c r="I28" s="6">
        <v>42461</v>
      </c>
      <c r="J28" s="6">
        <v>44012</v>
      </c>
      <c r="K28" s="7">
        <v>469750</v>
      </c>
      <c r="L28" s="7">
        <v>3363091.25</v>
      </c>
      <c r="M28" s="7">
        <v>3363091.25</v>
      </c>
      <c r="N28" s="3"/>
      <c r="O28" s="3"/>
      <c r="P28" s="3"/>
    </row>
    <row r="29" spans="1:16" ht="29" hidden="1" x14ac:dyDescent="0.35">
      <c r="A29" s="8" t="s">
        <v>125</v>
      </c>
      <c r="B29" s="10" t="s">
        <v>118</v>
      </c>
      <c r="C29" s="8" t="s">
        <v>126</v>
      </c>
      <c r="D29" s="18" t="s">
        <v>127</v>
      </c>
      <c r="E29" s="8">
        <v>957824</v>
      </c>
      <c r="F29" s="10" t="s">
        <v>128</v>
      </c>
      <c r="G29" s="10" t="s">
        <v>129</v>
      </c>
      <c r="H29" s="10" t="s">
        <v>130</v>
      </c>
      <c r="I29" s="12">
        <v>44136</v>
      </c>
      <c r="J29" s="12">
        <v>45596</v>
      </c>
      <c r="K29" s="17">
        <v>143843.75</v>
      </c>
      <c r="L29" s="10" t="s">
        <v>131</v>
      </c>
      <c r="M29" s="10" t="s">
        <v>132</v>
      </c>
    </row>
    <row r="30" spans="1:16" s="3" customFormat="1" ht="29" hidden="1" x14ac:dyDescent="0.35">
      <c r="A30" s="8" t="s">
        <v>125</v>
      </c>
      <c r="B30" s="8" t="s">
        <v>14</v>
      </c>
      <c r="C30" s="10" t="s">
        <v>133</v>
      </c>
      <c r="D30" s="18" t="s">
        <v>134</v>
      </c>
      <c r="E30" s="10">
        <v>870831</v>
      </c>
      <c r="F30" s="8" t="s">
        <v>135</v>
      </c>
      <c r="G30" s="8" t="s">
        <v>136</v>
      </c>
      <c r="H30" s="8" t="s">
        <v>114</v>
      </c>
      <c r="I30" s="15">
        <v>43862</v>
      </c>
      <c r="J30" s="15">
        <v>44957</v>
      </c>
      <c r="K30" s="13">
        <v>248958.75</v>
      </c>
      <c r="L30" s="13" t="s">
        <v>137</v>
      </c>
      <c r="M30" s="13" t="s">
        <v>137</v>
      </c>
      <c r="N30" s="8"/>
      <c r="O30" s="8"/>
      <c r="P30" s="8"/>
    </row>
    <row r="31" spans="1:16" ht="43.5" hidden="1" x14ac:dyDescent="0.35">
      <c r="A31" s="8" t="s">
        <v>125</v>
      </c>
      <c r="B31" s="8" t="s">
        <v>138</v>
      </c>
      <c r="C31" s="8" t="s">
        <v>139</v>
      </c>
      <c r="D31" s="19" t="s">
        <v>140</v>
      </c>
      <c r="E31" s="8">
        <v>876487</v>
      </c>
      <c r="F31" s="10" t="s">
        <v>117</v>
      </c>
      <c r="G31" s="8" t="s">
        <v>47</v>
      </c>
      <c r="H31" s="10" t="s">
        <v>141</v>
      </c>
      <c r="I31" s="12">
        <v>43952</v>
      </c>
      <c r="J31" s="12">
        <v>45046</v>
      </c>
      <c r="K31" s="25">
        <v>77437.5</v>
      </c>
      <c r="L31" s="13">
        <v>8728877.5600000005</v>
      </c>
      <c r="M31" s="13">
        <v>8728877.5600000005</v>
      </c>
    </row>
    <row r="32" spans="1:16" ht="29" hidden="1" x14ac:dyDescent="0.35">
      <c r="A32" s="8" t="s">
        <v>125</v>
      </c>
      <c r="B32" s="8" t="s">
        <v>138</v>
      </c>
      <c r="C32" s="10" t="s">
        <v>139</v>
      </c>
      <c r="D32" s="19" t="s">
        <v>142</v>
      </c>
      <c r="E32" s="10">
        <v>876019</v>
      </c>
      <c r="F32" s="10" t="s">
        <v>117</v>
      </c>
      <c r="G32" s="8" t="s">
        <v>47</v>
      </c>
      <c r="H32" s="10" t="s">
        <v>97</v>
      </c>
      <c r="I32" s="12">
        <v>43952</v>
      </c>
      <c r="J32" s="12">
        <v>45046</v>
      </c>
      <c r="K32" s="25">
        <v>113750</v>
      </c>
      <c r="L32" s="13">
        <v>12080265.1</v>
      </c>
      <c r="M32" s="13">
        <v>11999837.9</v>
      </c>
    </row>
    <row r="33" spans="1:16" ht="29" hidden="1" x14ac:dyDescent="0.35">
      <c r="A33" s="8" t="s">
        <v>125</v>
      </c>
      <c r="B33" s="8" t="s">
        <v>14</v>
      </c>
      <c r="C33" s="10" t="s">
        <v>143</v>
      </c>
      <c r="D33" s="19" t="s">
        <v>144</v>
      </c>
      <c r="E33" s="10">
        <v>847939</v>
      </c>
      <c r="F33" s="10" t="s">
        <v>145</v>
      </c>
      <c r="G33" s="8" t="s">
        <v>26</v>
      </c>
      <c r="H33" s="10" t="s">
        <v>19</v>
      </c>
      <c r="I33" s="12">
        <v>43831</v>
      </c>
      <c r="J33" s="12">
        <v>46022</v>
      </c>
      <c r="K33" s="25">
        <v>1030053</v>
      </c>
      <c r="L33" s="13" t="s">
        <v>146</v>
      </c>
      <c r="M33" s="13" t="s">
        <v>147</v>
      </c>
    </row>
    <row r="34" spans="1:16" ht="43.5" hidden="1" x14ac:dyDescent="0.35">
      <c r="A34" s="8" t="s">
        <v>125</v>
      </c>
      <c r="B34" s="8" t="s">
        <v>148</v>
      </c>
      <c r="C34" s="10" t="s">
        <v>149</v>
      </c>
      <c r="D34" s="18" t="s">
        <v>150</v>
      </c>
      <c r="E34" s="8">
        <v>825843</v>
      </c>
      <c r="F34" s="8" t="s">
        <v>151</v>
      </c>
      <c r="G34" s="10" t="s">
        <v>26</v>
      </c>
      <c r="H34" s="8" t="s">
        <v>97</v>
      </c>
      <c r="I34" s="12">
        <v>43466</v>
      </c>
      <c r="J34" s="12">
        <v>44561</v>
      </c>
      <c r="K34" s="25">
        <v>60000</v>
      </c>
      <c r="L34" s="25" t="s">
        <v>152</v>
      </c>
      <c r="M34" s="25" t="s">
        <v>152</v>
      </c>
    </row>
    <row r="35" spans="1:16" ht="43.5" hidden="1" x14ac:dyDescent="0.35">
      <c r="A35" s="8" t="s">
        <v>125</v>
      </c>
      <c r="B35" s="8" t="s">
        <v>14</v>
      </c>
      <c r="C35" s="10" t="s">
        <v>153</v>
      </c>
      <c r="D35" s="18" t="s">
        <v>154</v>
      </c>
      <c r="E35" s="8">
        <v>825745</v>
      </c>
      <c r="F35" s="8" t="s">
        <v>155</v>
      </c>
      <c r="G35" s="8" t="s">
        <v>26</v>
      </c>
      <c r="H35" s="8" t="s">
        <v>156</v>
      </c>
      <c r="I35" s="12">
        <v>43466</v>
      </c>
      <c r="J35" s="12">
        <v>45291</v>
      </c>
      <c r="K35" s="25">
        <v>1000000</v>
      </c>
      <c r="L35" s="13" t="s">
        <v>157</v>
      </c>
      <c r="M35" s="13" t="s">
        <v>157</v>
      </c>
    </row>
    <row r="36" spans="1:16" ht="29" hidden="1" x14ac:dyDescent="0.35">
      <c r="A36" s="8" t="s">
        <v>125</v>
      </c>
      <c r="B36" s="8" t="s">
        <v>118</v>
      </c>
      <c r="C36" s="10" t="s">
        <v>158</v>
      </c>
      <c r="D36" s="18" t="s">
        <v>159</v>
      </c>
      <c r="E36" s="8">
        <v>818431</v>
      </c>
      <c r="F36" s="10" t="s">
        <v>160</v>
      </c>
      <c r="G36" s="10" t="s">
        <v>81</v>
      </c>
      <c r="H36" s="10" t="s">
        <v>141</v>
      </c>
      <c r="I36" s="12">
        <v>43405</v>
      </c>
      <c r="J36" s="12">
        <v>44500</v>
      </c>
      <c r="K36" s="25">
        <v>535000</v>
      </c>
      <c r="L36" s="25" t="s">
        <v>161</v>
      </c>
      <c r="M36" s="25" t="s">
        <v>162</v>
      </c>
    </row>
    <row r="37" spans="1:16" ht="29" hidden="1" x14ac:dyDescent="0.35">
      <c r="A37" s="8" t="s">
        <v>125</v>
      </c>
      <c r="B37" s="8" t="s">
        <v>118</v>
      </c>
      <c r="C37" s="8" t="s">
        <v>163</v>
      </c>
      <c r="D37" s="18" t="s">
        <v>164</v>
      </c>
      <c r="E37" s="8">
        <v>818318</v>
      </c>
      <c r="F37" s="8" t="s">
        <v>165</v>
      </c>
      <c r="G37" s="8" t="s">
        <v>166</v>
      </c>
      <c r="H37" s="8" t="s">
        <v>109</v>
      </c>
      <c r="I37" s="12">
        <v>43405</v>
      </c>
      <c r="J37" s="12">
        <v>44500</v>
      </c>
      <c r="K37" s="25">
        <v>532000</v>
      </c>
      <c r="L37" s="13" t="s">
        <v>167</v>
      </c>
      <c r="M37" s="13" t="s">
        <v>168</v>
      </c>
    </row>
    <row r="38" spans="1:16" s="10" customFormat="1" ht="29" hidden="1" x14ac:dyDescent="0.35">
      <c r="A38" s="8" t="s">
        <v>125</v>
      </c>
      <c r="B38" s="10" t="s">
        <v>14</v>
      </c>
      <c r="C38" s="10" t="s">
        <v>169</v>
      </c>
      <c r="D38" s="18" t="s">
        <v>170</v>
      </c>
      <c r="E38" s="10">
        <v>816078</v>
      </c>
      <c r="F38" s="10" t="s">
        <v>171</v>
      </c>
      <c r="G38" s="10" t="s">
        <v>136</v>
      </c>
      <c r="H38" s="10" t="s">
        <v>109</v>
      </c>
      <c r="I38" s="12">
        <v>43709</v>
      </c>
      <c r="J38" s="12">
        <v>45169</v>
      </c>
      <c r="K38" s="25">
        <v>553308.75</v>
      </c>
      <c r="L38" s="25" t="s">
        <v>172</v>
      </c>
      <c r="M38" s="25" t="s">
        <v>172</v>
      </c>
      <c r="O38" s="22"/>
      <c r="P38" s="22"/>
    </row>
    <row r="39" spans="1:16" ht="43.5" hidden="1" x14ac:dyDescent="0.35">
      <c r="A39" s="8" t="s">
        <v>125</v>
      </c>
      <c r="B39" s="8" t="s">
        <v>173</v>
      </c>
      <c r="C39" s="8" t="s">
        <v>174</v>
      </c>
      <c r="D39" s="18" t="s">
        <v>175</v>
      </c>
      <c r="E39" s="8">
        <v>790157</v>
      </c>
      <c r="F39" s="8" t="s">
        <v>176</v>
      </c>
      <c r="G39" s="8" t="s">
        <v>32</v>
      </c>
      <c r="H39" s="8" t="s">
        <v>177</v>
      </c>
      <c r="I39" s="15">
        <v>43344</v>
      </c>
      <c r="J39" s="15">
        <v>44804</v>
      </c>
      <c r="K39" s="13">
        <v>330000</v>
      </c>
      <c r="L39" s="13">
        <v>5340107.5</v>
      </c>
      <c r="M39" s="13">
        <v>4672382.75</v>
      </c>
    </row>
    <row r="40" spans="1:16" s="3" customFormat="1" ht="53.5" hidden="1" customHeight="1" x14ac:dyDescent="0.35">
      <c r="A40" s="8" t="s">
        <v>125</v>
      </c>
      <c r="B40" s="8" t="s">
        <v>178</v>
      </c>
      <c r="C40" s="8" t="s">
        <v>179</v>
      </c>
      <c r="D40" s="18" t="s">
        <v>180</v>
      </c>
      <c r="E40" s="8">
        <v>720715</v>
      </c>
      <c r="F40" s="8" t="s">
        <v>176</v>
      </c>
      <c r="G40" s="8" t="s">
        <v>32</v>
      </c>
      <c r="H40" s="8" t="s">
        <v>85</v>
      </c>
      <c r="I40" s="15">
        <v>42675</v>
      </c>
      <c r="J40" s="15">
        <v>43769</v>
      </c>
      <c r="K40" s="13">
        <v>192863.55</v>
      </c>
      <c r="L40" s="13">
        <v>2089670.94</v>
      </c>
      <c r="M40" s="13">
        <v>1347947.75</v>
      </c>
      <c r="N40" s="8"/>
      <c r="O40" s="8"/>
      <c r="P40" s="8"/>
    </row>
    <row r="41" spans="1:16" ht="43.5" hidden="1" x14ac:dyDescent="0.35">
      <c r="A41" s="8" t="s">
        <v>125</v>
      </c>
      <c r="B41" s="8" t="s">
        <v>14</v>
      </c>
      <c r="C41" s="8" t="s">
        <v>181</v>
      </c>
      <c r="D41" s="18" t="s">
        <v>182</v>
      </c>
      <c r="E41" s="8">
        <v>785513</v>
      </c>
      <c r="F41" s="8" t="s">
        <v>183</v>
      </c>
      <c r="G41" s="8" t="s">
        <v>47</v>
      </c>
      <c r="H41" s="8" t="s">
        <v>114</v>
      </c>
      <c r="I41" s="15">
        <v>43160</v>
      </c>
      <c r="J41" s="15">
        <v>43889</v>
      </c>
      <c r="K41" s="13">
        <v>198118.75</v>
      </c>
      <c r="L41" s="13">
        <v>396401.25</v>
      </c>
      <c r="M41" s="13">
        <v>396401.25</v>
      </c>
    </row>
    <row r="42" spans="1:16" s="10" customFormat="1" ht="29" hidden="1" x14ac:dyDescent="0.35">
      <c r="A42" s="8" t="s">
        <v>125</v>
      </c>
      <c r="B42" s="8" t="s">
        <v>14</v>
      </c>
      <c r="C42" s="10" t="s">
        <v>184</v>
      </c>
      <c r="D42" s="18" t="s">
        <v>185</v>
      </c>
      <c r="E42" s="10">
        <v>770515</v>
      </c>
      <c r="F42" s="10" t="s">
        <v>135</v>
      </c>
      <c r="G42" s="10" t="s">
        <v>136</v>
      </c>
      <c r="H42" s="10" t="s">
        <v>27</v>
      </c>
      <c r="I42" s="12">
        <v>43101</v>
      </c>
      <c r="J42" s="15">
        <v>44408</v>
      </c>
      <c r="K42" s="25">
        <v>31720</v>
      </c>
      <c r="L42" s="25">
        <v>2500000</v>
      </c>
      <c r="M42" s="25">
        <v>2500000</v>
      </c>
    </row>
    <row r="43" spans="1:16" ht="29" hidden="1" x14ac:dyDescent="0.35">
      <c r="A43" s="8" t="s">
        <v>125</v>
      </c>
      <c r="B43" s="8" t="s">
        <v>14</v>
      </c>
      <c r="C43" s="8" t="s">
        <v>186</v>
      </c>
      <c r="D43" s="18" t="s">
        <v>187</v>
      </c>
      <c r="E43" s="8">
        <v>777090</v>
      </c>
      <c r="F43" s="8" t="s">
        <v>188</v>
      </c>
      <c r="G43" s="8" t="s">
        <v>26</v>
      </c>
      <c r="H43" s="8" t="s">
        <v>189</v>
      </c>
      <c r="I43" s="15">
        <v>43101</v>
      </c>
      <c r="J43" s="15">
        <v>43420</v>
      </c>
      <c r="K43" s="13">
        <v>320887.5</v>
      </c>
      <c r="L43" s="13">
        <v>5130140</v>
      </c>
      <c r="M43" s="13">
        <v>5130140</v>
      </c>
    </row>
    <row r="44" spans="1:16" ht="29" hidden="1" x14ac:dyDescent="0.35">
      <c r="A44" s="8" t="s">
        <v>125</v>
      </c>
      <c r="B44" s="8" t="s">
        <v>14</v>
      </c>
      <c r="C44" s="8" t="s">
        <v>190</v>
      </c>
      <c r="D44" s="18" t="s">
        <v>191</v>
      </c>
      <c r="E44" s="8">
        <v>774340</v>
      </c>
      <c r="F44" s="8" t="s">
        <v>192</v>
      </c>
      <c r="G44" s="8" t="s">
        <v>193</v>
      </c>
      <c r="H44" s="8" t="s">
        <v>189</v>
      </c>
      <c r="I44" s="15">
        <v>43205</v>
      </c>
      <c r="J44" s="15">
        <v>44865</v>
      </c>
      <c r="K44" s="13">
        <f xml:space="preserve"> 165492.5 + 32596.81</f>
        <v>198089.31</v>
      </c>
      <c r="L44" s="13">
        <v>4121527.25</v>
      </c>
      <c r="M44" s="13">
        <v>4091526</v>
      </c>
    </row>
    <row r="45" spans="1:16" ht="29" hidden="1" x14ac:dyDescent="0.35">
      <c r="A45" s="8" t="s">
        <v>125</v>
      </c>
      <c r="B45" s="8" t="s">
        <v>118</v>
      </c>
      <c r="C45" s="8" t="s">
        <v>194</v>
      </c>
      <c r="D45" s="18" t="s">
        <v>195</v>
      </c>
      <c r="E45" s="8">
        <v>773422</v>
      </c>
      <c r="F45" s="8" t="s">
        <v>196</v>
      </c>
      <c r="G45" s="8" t="s">
        <v>32</v>
      </c>
      <c r="H45" s="8" t="s">
        <v>130</v>
      </c>
      <c r="I45" s="15">
        <v>43101</v>
      </c>
      <c r="J45" s="15">
        <v>44681</v>
      </c>
      <c r="K45" s="13">
        <v>175300</v>
      </c>
      <c r="L45" s="13">
        <v>3210751.25</v>
      </c>
      <c r="M45" s="13">
        <v>2918817.88</v>
      </c>
    </row>
    <row r="46" spans="1:16" ht="29" hidden="1" x14ac:dyDescent="0.35">
      <c r="A46" s="8" t="s">
        <v>125</v>
      </c>
      <c r="B46" s="8" t="s">
        <v>14</v>
      </c>
      <c r="C46" s="8" t="s">
        <v>197</v>
      </c>
      <c r="D46" s="18" t="s">
        <v>198</v>
      </c>
      <c r="E46" s="8">
        <v>689715</v>
      </c>
      <c r="F46" s="8" t="s">
        <v>199</v>
      </c>
      <c r="G46" s="8" t="s">
        <v>26</v>
      </c>
      <c r="H46" s="8" t="s">
        <v>114</v>
      </c>
      <c r="I46" s="15">
        <v>42370</v>
      </c>
      <c r="J46" s="15">
        <v>43738</v>
      </c>
      <c r="K46" s="13">
        <v>60000</v>
      </c>
      <c r="L46" s="13">
        <v>4845000</v>
      </c>
      <c r="M46" s="13">
        <v>4845000</v>
      </c>
    </row>
    <row r="47" spans="1:16" ht="29" hidden="1" x14ac:dyDescent="0.35">
      <c r="A47" s="8" t="s">
        <v>125</v>
      </c>
      <c r="B47" s="8" t="s">
        <v>14</v>
      </c>
      <c r="C47" s="8" t="s">
        <v>200</v>
      </c>
      <c r="D47" s="18" t="s">
        <v>201</v>
      </c>
      <c r="E47" s="8">
        <v>678024</v>
      </c>
      <c r="F47" s="8" t="s">
        <v>171</v>
      </c>
      <c r="G47" s="8" t="s">
        <v>136</v>
      </c>
      <c r="H47" s="8" t="s">
        <v>76</v>
      </c>
      <c r="I47" s="15">
        <v>42430</v>
      </c>
      <c r="J47" s="15">
        <v>44347</v>
      </c>
      <c r="K47" s="13">
        <v>585773.75</v>
      </c>
      <c r="L47" s="13">
        <v>6911876.25</v>
      </c>
      <c r="M47" s="13">
        <v>6911876.25</v>
      </c>
      <c r="N47" s="3"/>
      <c r="O47" s="3"/>
    </row>
    <row r="48" spans="1:16" ht="58" hidden="1" x14ac:dyDescent="0.35">
      <c r="A48" s="8" t="s">
        <v>125</v>
      </c>
      <c r="B48" s="8" t="s">
        <v>14</v>
      </c>
      <c r="C48" s="8" t="s">
        <v>202</v>
      </c>
      <c r="D48" s="18" t="s">
        <v>203</v>
      </c>
      <c r="E48" s="8">
        <v>635761</v>
      </c>
      <c r="F48" s="8" t="s">
        <v>204</v>
      </c>
      <c r="G48" s="8" t="s">
        <v>32</v>
      </c>
      <c r="H48" s="8" t="s">
        <v>205</v>
      </c>
      <c r="I48" s="15">
        <v>42064</v>
      </c>
      <c r="J48" s="15">
        <v>43524</v>
      </c>
      <c r="K48" s="13">
        <v>262712.5</v>
      </c>
      <c r="L48" s="13">
        <v>5275426.25</v>
      </c>
      <c r="M48" s="13">
        <v>4997912.5</v>
      </c>
      <c r="P48" s="3"/>
    </row>
    <row r="49" spans="1:16" s="3" customFormat="1" ht="43.5" hidden="1" x14ac:dyDescent="0.35">
      <c r="A49" s="8" t="s">
        <v>125</v>
      </c>
      <c r="B49" s="8" t="s">
        <v>14</v>
      </c>
      <c r="C49" s="8" t="s">
        <v>206</v>
      </c>
      <c r="D49" s="18" t="s">
        <v>207</v>
      </c>
      <c r="E49" s="8">
        <v>635201</v>
      </c>
      <c r="F49" s="8" t="s">
        <v>208</v>
      </c>
      <c r="G49" s="8" t="s">
        <v>18</v>
      </c>
      <c r="H49" s="8" t="s">
        <v>156</v>
      </c>
      <c r="I49" s="15">
        <v>42125</v>
      </c>
      <c r="J49" s="15">
        <v>43769</v>
      </c>
      <c r="K49" s="13">
        <v>37875</v>
      </c>
      <c r="L49" s="13">
        <v>5307551.25</v>
      </c>
      <c r="M49" s="13">
        <v>4999663</v>
      </c>
      <c r="N49" s="8"/>
      <c r="O49" s="8"/>
      <c r="P49" s="8"/>
    </row>
    <row r="50" spans="1:16" ht="29" hidden="1" x14ac:dyDescent="0.35">
      <c r="A50" s="8" t="s">
        <v>125</v>
      </c>
      <c r="B50" s="8" t="s">
        <v>14</v>
      </c>
      <c r="C50" s="8" t="s">
        <v>209</v>
      </c>
      <c r="D50" s="18" t="s">
        <v>210</v>
      </c>
      <c r="E50" s="8">
        <v>654000</v>
      </c>
      <c r="F50" s="8" t="s">
        <v>211</v>
      </c>
      <c r="G50" s="8" t="s">
        <v>212</v>
      </c>
      <c r="H50" s="8" t="s">
        <v>19</v>
      </c>
      <c r="I50" s="15">
        <v>42005</v>
      </c>
      <c r="J50" s="15">
        <v>43738</v>
      </c>
      <c r="K50" s="13">
        <v>123587.77</v>
      </c>
      <c r="L50" s="13">
        <v>12080866.25</v>
      </c>
      <c r="M50" s="13">
        <v>10863447</v>
      </c>
    </row>
    <row r="51" spans="1:16" ht="29" hidden="1" x14ac:dyDescent="0.35">
      <c r="A51" s="8" t="s">
        <v>125</v>
      </c>
      <c r="B51" s="8" t="s">
        <v>14</v>
      </c>
      <c r="C51" s="8" t="s">
        <v>213</v>
      </c>
      <c r="D51" s="18" t="s">
        <v>214</v>
      </c>
      <c r="E51" s="8">
        <v>641004</v>
      </c>
      <c r="F51" s="8" t="s">
        <v>215</v>
      </c>
      <c r="G51" s="8" t="s">
        <v>47</v>
      </c>
      <c r="H51" s="8" t="s">
        <v>97</v>
      </c>
      <c r="I51" s="15">
        <v>42005</v>
      </c>
      <c r="J51" s="15">
        <v>43465</v>
      </c>
      <c r="K51" s="13">
        <v>268250</v>
      </c>
      <c r="L51" s="13">
        <v>6152979.25</v>
      </c>
      <c r="M51" s="13">
        <v>4563122.75</v>
      </c>
    </row>
    <row r="52" spans="1:16" s="10" customFormat="1" ht="43.5" hidden="1" x14ac:dyDescent="0.35">
      <c r="A52" s="26" t="s">
        <v>216</v>
      </c>
      <c r="B52" s="26" t="s">
        <v>148</v>
      </c>
      <c r="C52" s="26" t="s">
        <v>217</v>
      </c>
      <c r="D52" s="5" t="s">
        <v>218</v>
      </c>
      <c r="E52" s="26">
        <v>857124</v>
      </c>
      <c r="F52" s="26" t="s">
        <v>219</v>
      </c>
      <c r="G52" s="26" t="s">
        <v>47</v>
      </c>
      <c r="H52" s="26" t="s">
        <v>220</v>
      </c>
      <c r="I52" s="27">
        <v>43739</v>
      </c>
      <c r="J52" s="27">
        <v>44834</v>
      </c>
      <c r="K52" s="28">
        <v>128833.25</v>
      </c>
      <c r="L52" s="28">
        <v>797651.25</v>
      </c>
      <c r="M52" s="28">
        <v>797651.25</v>
      </c>
    </row>
    <row r="53" spans="1:16" ht="43.5" hidden="1" x14ac:dyDescent="0.35">
      <c r="A53" s="8" t="s">
        <v>221</v>
      </c>
      <c r="B53" s="8" t="s">
        <v>222</v>
      </c>
      <c r="C53" s="10" t="s">
        <v>223</v>
      </c>
      <c r="D53" s="18" t="s">
        <v>224</v>
      </c>
      <c r="E53" s="8">
        <v>101005122</v>
      </c>
      <c r="F53" s="8" t="s">
        <v>225</v>
      </c>
      <c r="G53" s="8" t="s">
        <v>26</v>
      </c>
      <c r="H53" s="8" t="s">
        <v>156</v>
      </c>
      <c r="I53" s="15">
        <v>44105</v>
      </c>
      <c r="J53" s="15">
        <v>45199</v>
      </c>
      <c r="K53" s="13">
        <v>237413.53</v>
      </c>
      <c r="L53" s="13">
        <v>11542642.050000001</v>
      </c>
      <c r="M53" s="13">
        <v>11381970.050000001</v>
      </c>
    </row>
    <row r="55" spans="1:16" x14ac:dyDescent="0.35">
      <c r="A55" s="10"/>
      <c r="K55" s="30">
        <f>SUM(K2:K54)</f>
        <v>19595008.620000001</v>
      </c>
      <c r="L55" s="30">
        <f>SUM(L2:L54)</f>
        <v>196776000.99000001</v>
      </c>
      <c r="M55" s="30">
        <f>SUM(M2:M54)</f>
        <v>165138192.52000001</v>
      </c>
    </row>
    <row r="56" spans="1:16" ht="31" x14ac:dyDescent="0.35">
      <c r="A56" s="8" t="s">
        <v>125</v>
      </c>
      <c r="B56" s="8" t="s">
        <v>138</v>
      </c>
      <c r="C56" s="8" t="s">
        <v>226</v>
      </c>
      <c r="D56" s="19" t="s">
        <v>227</v>
      </c>
      <c r="E56" s="8" t="s">
        <v>228</v>
      </c>
      <c r="F56" s="10" t="s">
        <v>229</v>
      </c>
      <c r="G56" s="8" t="s">
        <v>47</v>
      </c>
      <c r="H56" s="10" t="s">
        <v>82</v>
      </c>
      <c r="I56" s="10">
        <v>2020</v>
      </c>
      <c r="J56" s="10">
        <v>2023</v>
      </c>
      <c r="K56" s="13"/>
      <c r="L56" s="13">
        <v>45332027.68</v>
      </c>
      <c r="M56" s="13">
        <v>11909514.939999999</v>
      </c>
    </row>
    <row r="57" spans="1:16" ht="31" x14ac:dyDescent="0.35">
      <c r="A57" s="8" t="s">
        <v>125</v>
      </c>
      <c r="B57" s="8" t="s">
        <v>118</v>
      </c>
      <c r="C57" s="10" t="s">
        <v>230</v>
      </c>
      <c r="D57" s="16" t="s">
        <v>231</v>
      </c>
      <c r="E57" s="8" t="s">
        <v>232</v>
      </c>
      <c r="F57" s="8" t="s">
        <v>233</v>
      </c>
      <c r="G57" s="8" t="s">
        <v>47</v>
      </c>
      <c r="H57" s="8" t="s">
        <v>114</v>
      </c>
      <c r="I57" s="12">
        <v>42887</v>
      </c>
      <c r="J57" s="12">
        <v>43982</v>
      </c>
      <c r="K57" s="10"/>
      <c r="L57" s="13">
        <v>3821700</v>
      </c>
      <c r="M57" s="13">
        <v>3459075</v>
      </c>
    </row>
    <row r="58" spans="1:16" s="10" customFormat="1" ht="43.5" x14ac:dyDescent="0.35">
      <c r="A58" s="8" t="s">
        <v>125</v>
      </c>
      <c r="B58" s="8" t="s">
        <v>14</v>
      </c>
      <c r="C58" s="8" t="s">
        <v>234</v>
      </c>
      <c r="D58" s="18" t="s">
        <v>235</v>
      </c>
      <c r="E58" s="8">
        <v>633937</v>
      </c>
      <c r="F58" s="8" t="s">
        <v>236</v>
      </c>
      <c r="G58" s="8" t="s">
        <v>18</v>
      </c>
      <c r="H58" s="8" t="s">
        <v>114</v>
      </c>
      <c r="I58" s="15">
        <v>42125</v>
      </c>
      <c r="J58" s="15">
        <v>43404</v>
      </c>
      <c r="K58" s="13">
        <v>105795</v>
      </c>
      <c r="L58" s="13">
        <v>6026455</v>
      </c>
      <c r="M58" s="13">
        <v>6026455</v>
      </c>
      <c r="N58" s="3"/>
      <c r="O58" s="3"/>
      <c r="P58" s="8"/>
    </row>
    <row r="59" spans="1:16" x14ac:dyDescent="0.35">
      <c r="K59" s="20"/>
      <c r="M59" s="20"/>
    </row>
    <row r="61" spans="1:16" x14ac:dyDescent="0.35">
      <c r="K61" s="20"/>
    </row>
    <row r="62" spans="1:16" x14ac:dyDescent="0.35">
      <c r="K62" s="20"/>
    </row>
  </sheetData>
  <autoFilter ref="A1:P53" xr:uid="{E407062C-B837-419E-93F5-9E98785159AE}">
    <filterColumn colId="0">
      <filters>
        <filter val="Excellent Science"/>
      </filters>
    </filterColumn>
  </autoFilter>
  <conditionalFormatting sqref="E18">
    <cfRule type="duplicateValues" dxfId="3" priority="1"/>
  </conditionalFormatting>
  <conditionalFormatting sqref="E43 E29 E38">
    <cfRule type="duplicateValues" dxfId="2" priority="2"/>
  </conditionalFormatting>
  <conditionalFormatting sqref="E52:E1048576 F50:F51 E37 F35:F36 E1:E2 E31:E34 E22:E24 E6:E12 E44 E46:E49 E19:E20 E26:E27 E15:E17 E39:E41 E4">
    <cfRule type="duplicateValues" dxfId="1" priority="3"/>
  </conditionalFormatting>
  <hyperlinks>
    <hyperlink ref="D6" r:id="rId1" xr:uid="{76A27B6D-091B-4155-AD81-92B0DD23FE58}"/>
    <hyperlink ref="D12" r:id="rId2" display="HEGNAT: Naturalism in German Classical Philosophy: Nature, Recognition and Freedom in the Hegelian Theory of Social Interaction and Cooperation" xr:uid="{D131D143-537E-42A4-89B7-9FD5CE39853B}"/>
    <hyperlink ref="D23" r:id="rId3" display="http://cordis.europa.eu/project/rcn/193964_en.html" xr:uid="{89ED8D69-66B7-4192-A110-63C3D5160979}"/>
    <hyperlink ref="D2" r:id="rId4" xr:uid="{2D2832CE-15DB-4095-8F65-B0C7C2B2A7D9}"/>
    <hyperlink ref="D11" r:id="rId5" xr:uid="{EBBF79F8-2A26-4427-97A2-9D9769E44E12}"/>
    <hyperlink ref="D22" r:id="rId6" xr:uid="{933989EE-4339-4982-875C-184342F819CD}"/>
    <hyperlink ref="D50" r:id="rId7" xr:uid="{EDA4A300-BDBB-4A93-B17B-7A2B9D6B61BD}"/>
    <hyperlink ref="D27" r:id="rId8" xr:uid="{AA0C6F3C-A811-4338-9844-ADBBED7E728D}"/>
    <hyperlink ref="D28" r:id="rId9" xr:uid="{15CCDF6E-34A0-444A-AD57-0A09CEE60618}"/>
    <hyperlink ref="D49" r:id="rId10" xr:uid="{AE21F57D-418C-44ED-8725-4D196391B942}"/>
    <hyperlink ref="D48" r:id="rId11" xr:uid="{B067EE77-B358-471E-884E-EB51A255E3A6}"/>
    <hyperlink ref="D58" r:id="rId12" xr:uid="{61EB54CB-E679-4B13-B448-0C3C74676603}"/>
    <hyperlink ref="D46" r:id="rId13" xr:uid="{CDD14A40-F820-43D4-9FB2-A16307CFECFB}"/>
    <hyperlink ref="D47" r:id="rId14" xr:uid="{7C482F7B-F344-4E32-8C5B-57DACCF45EAA}"/>
    <hyperlink ref="D40" r:id="rId15" xr:uid="{5013B380-F7BE-4C87-9513-0E0D65615650}"/>
    <hyperlink ref="D43" r:id="rId16" xr:uid="{704964FD-48CC-4371-8A74-4B6B1A839FB0}"/>
    <hyperlink ref="D15" r:id="rId17" xr:uid="{16EF93C7-EACF-413A-B437-C362B09332C4}"/>
    <hyperlink ref="D45" r:id="rId18" xr:uid="{B19B0901-810C-44F4-A82C-71AD2246FB46}"/>
    <hyperlink ref="D21" r:id="rId19" xr:uid="{F4181E28-2AB2-4754-82B1-9BE7F17E976E}"/>
    <hyperlink ref="D20" r:id="rId20" xr:uid="{94DB3EBE-9D7C-4C43-B59B-CFF0510C7E01}"/>
    <hyperlink ref="D16" r:id="rId21" xr:uid="{650E2251-AA82-414F-9613-5347CA2407B7}"/>
    <hyperlink ref="D57" r:id="rId22" xr:uid="{DCE84F4F-7059-4B92-87FD-325FACFB4332}"/>
    <hyperlink ref="D44" r:id="rId23" xr:uid="{CA7AB1AA-84D7-47E2-8988-059557C9E58F}"/>
    <hyperlink ref="D41" r:id="rId24" xr:uid="{C0E57B2A-CB7F-410B-BE84-571AEC05ECCC}"/>
    <hyperlink ref="D39" r:id="rId25" xr:uid="{716B6FE8-54FC-42E9-B873-BC8B1D5EAF8F}"/>
    <hyperlink ref="D37" r:id="rId26" xr:uid="{EC578A7D-7E4E-4C96-A197-B1E3D172DEA3}"/>
    <hyperlink ref="D36" r:id="rId27" xr:uid="{621B98D0-5E27-42CB-A469-78E567EFC618}"/>
    <hyperlink ref="D34" r:id="rId28" xr:uid="{078B67B9-16B1-49D4-B329-A384E595DC0D}"/>
    <hyperlink ref="D35" r:id="rId29" display="https://cordis.europa.eu/project/rcn/219710/factsheet/en" xr:uid="{7FD2B3C9-2450-41AB-991B-9EEC5AB8B697}"/>
    <hyperlink ref="D38" r:id="rId30" xr:uid="{0B88091E-C84C-4703-A8F0-CB2FF6A0D80D}"/>
    <hyperlink ref="D52" r:id="rId31" xr:uid="{CD3DE1ED-C09C-4372-9A94-457D7E729E15}"/>
    <hyperlink ref="D10" r:id="rId32" xr:uid="{23D5D05C-9F88-49E7-8761-C1D8C2CE8733}"/>
    <hyperlink ref="D19" r:id="rId33" xr:uid="{B6C9DAD3-1146-436D-AB76-62BF9366BC30}"/>
    <hyperlink ref="D24" r:id="rId34" xr:uid="{50E7892D-A515-43C2-A512-2741A8F0AFD1}"/>
    <hyperlink ref="D30" r:id="rId35" xr:uid="{FC2B81E9-7E2D-4704-9B67-28631434DBF5}"/>
    <hyperlink ref="D9" r:id="rId36" xr:uid="{F812C34C-1BC8-4AC2-8C61-1E30020C1E94}"/>
    <hyperlink ref="D5" r:id="rId37" xr:uid="{D31BFF54-3BED-44AC-8E54-42CE768824F9}"/>
    <hyperlink ref="D32" r:id="rId38" xr:uid="{B4D9E4A8-54FE-4233-B5DB-915133991EA6}"/>
    <hyperlink ref="D31" r:id="rId39" xr:uid="{5288C5C1-8752-4C00-A869-2D710C1E6A0F}"/>
    <hyperlink ref="D17" r:id="rId40" display="https://cordis.europa.eu/project/id/956257/it" xr:uid="{D251DCE6-179D-457A-AFA3-7AB8F91E8320}"/>
    <hyperlink ref="D18" r:id="rId41" xr:uid="{B419511A-50E2-4568-9B68-85180A6865E1}"/>
    <hyperlink ref="D56" r:id="rId42" xr:uid="{22C1C11C-EFF8-4245-9AA4-6210B6BB2E88}"/>
    <hyperlink ref="D3" r:id="rId43" display="https://boninilab.unipr.it/index.php/it/ricerca/emactive-2/" xr:uid="{19341421-86D4-4921-B83E-B5C31B06D7D7}"/>
    <hyperlink ref="D53" r:id="rId44" display="https://www.imi.europa.eu/projects-results/project-factsheets/dragon" xr:uid="{A9DEDAC7-D72E-4245-AD50-6F1FD4006931}"/>
    <hyperlink ref="D33" r:id="rId45" display="https://ipcureb.eu/" xr:uid="{76F073D1-C279-4CCF-8141-7EB6F0C16B66}"/>
    <hyperlink ref="D29" r:id="rId46" display="https://cordis.europa.eu/project/id/957824/it" xr:uid="{85051265-BBD4-4054-9FEB-365AB05183AF}"/>
    <hyperlink ref="D13" r:id="rId47" display="https://cordis.europa.eu/project/id/101007804/it" xr:uid="{61CA5A4D-2603-4F9E-B9D4-6C4F1D3E5D63}"/>
    <hyperlink ref="D14" r:id="rId48" display="https://cordis.europa.eu/project/id/101008237/it" xr:uid="{3819337B-0B0B-4F65-ACBB-297C609C9A44}"/>
    <hyperlink ref="D26" r:id="rId49" xr:uid="{151080C8-11DF-400C-8ACF-97AAAAAAFD60}"/>
    <hyperlink ref="D51" r:id="rId50" display="https://ec.europa.eu/inea/en/horizon-2020/projects/h2020-energy/photovoltaics/sharc25" xr:uid="{07E2496B-72AC-451A-B3CA-6451F35DDF74}"/>
    <hyperlink ref="D8" r:id="rId51" xr:uid="{1E28043D-0A71-4358-B3C4-F0EF2B7AF698}"/>
    <hyperlink ref="D7" r:id="rId52" xr:uid="{D4037363-06B7-4F08-9BCE-D7323A811DC3}"/>
  </hyperlinks>
  <pageMargins left="0.7" right="0.7" top="0.75" bottom="0.75" header="0.3" footer="0.3"/>
  <pageSetup paperSize="9" orientation="landscape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E56F-0E59-4F9C-BBA2-AA83BC4EF9E0}">
  <dimension ref="A1:M109"/>
  <sheetViews>
    <sheetView zoomScale="80" zoomScaleNormal="80" workbookViewId="0">
      <pane ySplit="1" topLeftCell="A2" activePane="bottomLeft" state="frozen"/>
      <selection activeCell="D1" sqref="D1"/>
      <selection pane="bottomLeft" activeCell="E65" sqref="E65"/>
    </sheetView>
  </sheetViews>
  <sheetFormatPr defaultColWidth="25" defaultRowHeight="14.5" x14ac:dyDescent="0.35"/>
  <cols>
    <col min="1" max="1" width="18.54296875" style="8" customWidth="1"/>
    <col min="2" max="3" width="25" style="8" customWidth="1"/>
    <col min="4" max="4" width="35.81640625" style="8" customWidth="1"/>
    <col min="5" max="7" width="25" style="8" customWidth="1"/>
    <col min="8" max="8" width="25" style="40"/>
    <col min="9" max="10" width="25" style="15"/>
    <col min="11" max="13" width="25" style="13"/>
    <col min="14" max="16384" width="25" style="38"/>
  </cols>
  <sheetData>
    <row r="1" spans="1:13" s="34" customFormat="1" ht="29.25" customHeight="1" x14ac:dyDescent="0.35">
      <c r="A1" s="1" t="s">
        <v>237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31" t="s">
        <v>238</v>
      </c>
      <c r="I1" s="32" t="s">
        <v>239</v>
      </c>
      <c r="J1" s="32" t="s">
        <v>240</v>
      </c>
      <c r="K1" s="33" t="s">
        <v>10</v>
      </c>
      <c r="L1" s="33" t="s">
        <v>11</v>
      </c>
      <c r="M1" s="33" t="s">
        <v>241</v>
      </c>
    </row>
    <row r="2" spans="1:13" ht="44.25" customHeight="1" x14ac:dyDescent="0.35">
      <c r="A2" s="4" t="s">
        <v>242</v>
      </c>
      <c r="B2" s="4" t="s">
        <v>243</v>
      </c>
      <c r="C2" s="35" t="s">
        <v>244</v>
      </c>
      <c r="D2" s="36" t="s">
        <v>245</v>
      </c>
      <c r="E2" s="35" t="s">
        <v>246</v>
      </c>
      <c r="F2" s="4" t="s">
        <v>166</v>
      </c>
      <c r="G2" s="4" t="s">
        <v>109</v>
      </c>
      <c r="H2" s="37">
        <v>262029</v>
      </c>
      <c r="I2" s="6">
        <v>40787</v>
      </c>
      <c r="J2" s="6">
        <v>41517</v>
      </c>
      <c r="K2" s="7">
        <v>31584</v>
      </c>
      <c r="L2" s="7">
        <v>1483447.55</v>
      </c>
      <c r="M2" s="7">
        <v>1136621.53</v>
      </c>
    </row>
    <row r="3" spans="1:13" ht="43.5" x14ac:dyDescent="0.35">
      <c r="A3" s="4" t="s">
        <v>242</v>
      </c>
      <c r="B3" s="4" t="s">
        <v>247</v>
      </c>
      <c r="C3" s="35" t="s">
        <v>248</v>
      </c>
      <c r="D3" s="36" t="s">
        <v>249</v>
      </c>
      <c r="E3" s="35" t="s">
        <v>250</v>
      </c>
      <c r="F3" s="4" t="s">
        <v>43</v>
      </c>
      <c r="G3" s="4" t="s">
        <v>19</v>
      </c>
      <c r="H3" s="37">
        <v>226507</v>
      </c>
      <c r="I3" s="6">
        <v>39845</v>
      </c>
      <c r="J3" s="6">
        <v>41305</v>
      </c>
      <c r="K3" s="7">
        <v>37500</v>
      </c>
      <c r="L3" s="7">
        <v>12341735.92</v>
      </c>
      <c r="M3" s="7">
        <v>9987357.1300000008</v>
      </c>
    </row>
    <row r="4" spans="1:13" ht="43.5" x14ac:dyDescent="0.35">
      <c r="A4" s="8" t="s">
        <v>251</v>
      </c>
      <c r="B4" s="8" t="s">
        <v>252</v>
      </c>
      <c r="C4" s="8" t="s">
        <v>253</v>
      </c>
      <c r="D4" s="39" t="s">
        <v>254</v>
      </c>
      <c r="E4" s="8" t="s">
        <v>255</v>
      </c>
      <c r="F4" s="8" t="s">
        <v>26</v>
      </c>
      <c r="G4" s="8" t="s">
        <v>19</v>
      </c>
      <c r="H4" s="40">
        <v>115621</v>
      </c>
      <c r="I4" s="15">
        <v>41821</v>
      </c>
      <c r="J4" s="15">
        <v>43646</v>
      </c>
      <c r="K4" s="13">
        <v>650000</v>
      </c>
      <c r="L4" s="13">
        <v>50675512</v>
      </c>
      <c r="M4" s="13">
        <v>23999439</v>
      </c>
    </row>
    <row r="5" spans="1:13" ht="43.5" x14ac:dyDescent="0.35">
      <c r="A5" s="8" t="s">
        <v>251</v>
      </c>
      <c r="B5" s="8" t="s">
        <v>256</v>
      </c>
      <c r="C5" s="8" t="s">
        <v>257</v>
      </c>
      <c r="D5" s="39" t="s">
        <v>258</v>
      </c>
      <c r="E5" s="41" t="s">
        <v>259</v>
      </c>
      <c r="F5" s="8" t="s">
        <v>26</v>
      </c>
      <c r="G5" s="8" t="s">
        <v>141</v>
      </c>
      <c r="H5" s="40">
        <v>200859</v>
      </c>
      <c r="I5" s="15">
        <v>39569</v>
      </c>
      <c r="J5" s="15">
        <v>41029</v>
      </c>
      <c r="K5" s="13">
        <v>144450</v>
      </c>
      <c r="L5" s="13">
        <v>6854083.2000000002</v>
      </c>
      <c r="M5" s="13">
        <v>4865656</v>
      </c>
    </row>
    <row r="6" spans="1:13" ht="87" x14ac:dyDescent="0.35">
      <c r="A6" s="8" t="s">
        <v>251</v>
      </c>
      <c r="B6" s="8" t="s">
        <v>260</v>
      </c>
      <c r="C6" s="41" t="s">
        <v>261</v>
      </c>
      <c r="D6" s="39" t="s">
        <v>262</v>
      </c>
      <c r="E6" s="41" t="s">
        <v>263</v>
      </c>
      <c r="F6" s="8" t="s">
        <v>136</v>
      </c>
      <c r="G6" s="8" t="s">
        <v>264</v>
      </c>
      <c r="H6" s="40">
        <v>212579</v>
      </c>
      <c r="I6" s="15">
        <v>39722</v>
      </c>
      <c r="J6" s="15">
        <v>40816</v>
      </c>
      <c r="K6" s="13">
        <v>96702</v>
      </c>
      <c r="L6" s="13">
        <v>3043334.2</v>
      </c>
      <c r="M6" s="13">
        <v>2614110</v>
      </c>
    </row>
    <row r="7" spans="1:13" ht="87" x14ac:dyDescent="0.35">
      <c r="A7" s="8" t="s">
        <v>251</v>
      </c>
      <c r="B7" s="8" t="s">
        <v>260</v>
      </c>
      <c r="C7" s="41" t="s">
        <v>261</v>
      </c>
      <c r="D7" s="39" t="s">
        <v>265</v>
      </c>
      <c r="E7" s="41" t="s">
        <v>266</v>
      </c>
      <c r="F7" s="8" t="s">
        <v>18</v>
      </c>
      <c r="G7" s="3" t="s">
        <v>27</v>
      </c>
      <c r="H7" s="40">
        <v>212696</v>
      </c>
      <c r="I7" s="15">
        <v>39692</v>
      </c>
      <c r="J7" s="15">
        <v>40786</v>
      </c>
      <c r="K7" s="13">
        <v>626910</v>
      </c>
      <c r="L7" s="13">
        <v>3694460</v>
      </c>
      <c r="M7" s="13">
        <v>2670555</v>
      </c>
    </row>
    <row r="8" spans="1:13" ht="29" x14ac:dyDescent="0.35">
      <c r="A8" s="8" t="s">
        <v>251</v>
      </c>
      <c r="B8" s="8" t="s">
        <v>267</v>
      </c>
      <c r="C8" s="8" t="s">
        <v>268</v>
      </c>
      <c r="D8" s="39" t="s">
        <v>269</v>
      </c>
      <c r="E8" s="41" t="s">
        <v>270</v>
      </c>
      <c r="F8" s="8" t="s">
        <v>43</v>
      </c>
      <c r="G8" s="3" t="s">
        <v>27</v>
      </c>
      <c r="H8" s="40">
        <v>213219</v>
      </c>
      <c r="I8" s="15">
        <v>39553</v>
      </c>
      <c r="J8" s="15">
        <v>40830</v>
      </c>
      <c r="K8" s="13">
        <v>623000</v>
      </c>
      <c r="L8" s="13">
        <v>1715126</v>
      </c>
      <c r="M8" s="13">
        <v>1303000</v>
      </c>
    </row>
    <row r="9" spans="1:13" ht="72.5" x14ac:dyDescent="0.35">
      <c r="A9" s="8" t="s">
        <v>251</v>
      </c>
      <c r="B9" s="8" t="s">
        <v>271</v>
      </c>
      <c r="C9" s="41" t="s">
        <v>272</v>
      </c>
      <c r="D9" s="39" t="s">
        <v>273</v>
      </c>
      <c r="E9" s="41" t="s">
        <v>274</v>
      </c>
      <c r="F9" s="8" t="s">
        <v>26</v>
      </c>
      <c r="G9" s="8" t="s">
        <v>114</v>
      </c>
      <c r="H9" s="40">
        <v>214539</v>
      </c>
      <c r="I9" s="15">
        <v>39814</v>
      </c>
      <c r="J9" s="15">
        <v>41639</v>
      </c>
      <c r="K9" s="13">
        <v>555800</v>
      </c>
      <c r="L9" s="13">
        <v>8339349.6100000003</v>
      </c>
      <c r="M9" s="13">
        <v>6305731</v>
      </c>
    </row>
    <row r="10" spans="1:13" ht="43.5" x14ac:dyDescent="0.35">
      <c r="A10" s="8" t="s">
        <v>251</v>
      </c>
      <c r="B10" s="8" t="s">
        <v>267</v>
      </c>
      <c r="C10" s="8" t="s">
        <v>275</v>
      </c>
      <c r="D10" s="39" t="s">
        <v>276</v>
      </c>
      <c r="E10" s="41" t="s">
        <v>277</v>
      </c>
      <c r="F10" s="8" t="s">
        <v>26</v>
      </c>
      <c r="G10" s="8" t="s">
        <v>114</v>
      </c>
      <c r="H10" s="40">
        <v>216125</v>
      </c>
      <c r="I10" s="15">
        <v>39508</v>
      </c>
      <c r="J10" s="15">
        <v>40847</v>
      </c>
      <c r="K10" s="13">
        <v>431807</v>
      </c>
      <c r="L10" s="13">
        <v>3701187</v>
      </c>
      <c r="M10" s="13">
        <v>2800000</v>
      </c>
    </row>
    <row r="11" spans="1:13" ht="29" x14ac:dyDescent="0.35">
      <c r="A11" s="8" t="s">
        <v>251</v>
      </c>
      <c r="B11" s="8" t="s">
        <v>267</v>
      </c>
      <c r="C11" s="8" t="s">
        <v>275</v>
      </c>
      <c r="D11" s="39" t="s">
        <v>278</v>
      </c>
      <c r="E11" s="41" t="s">
        <v>279</v>
      </c>
      <c r="F11" s="8" t="s">
        <v>26</v>
      </c>
      <c r="G11" s="8" t="s">
        <v>109</v>
      </c>
      <c r="H11" s="40">
        <v>216270</v>
      </c>
      <c r="I11" s="15">
        <v>39448</v>
      </c>
      <c r="J11" s="15">
        <v>41152</v>
      </c>
      <c r="K11" s="13">
        <v>424300</v>
      </c>
      <c r="L11" s="13">
        <v>10443876</v>
      </c>
      <c r="M11" s="13">
        <v>7544798</v>
      </c>
    </row>
    <row r="12" spans="1:13" ht="43.5" x14ac:dyDescent="0.35">
      <c r="A12" s="8" t="s">
        <v>251</v>
      </c>
      <c r="B12" s="8" t="s">
        <v>256</v>
      </c>
      <c r="C12" s="41" t="s">
        <v>280</v>
      </c>
      <c r="D12" s="39" t="s">
        <v>281</v>
      </c>
      <c r="E12" s="41" t="s">
        <v>282</v>
      </c>
      <c r="F12" s="8" t="s">
        <v>283</v>
      </c>
      <c r="G12" s="8" t="s">
        <v>76</v>
      </c>
      <c r="H12" s="40">
        <v>217311</v>
      </c>
      <c r="I12" s="15">
        <v>39508</v>
      </c>
      <c r="J12" s="15">
        <v>40724</v>
      </c>
      <c r="K12" s="13">
        <v>195344</v>
      </c>
      <c r="L12" s="13">
        <v>1812740.43</v>
      </c>
      <c r="M12" s="13">
        <v>1499944</v>
      </c>
    </row>
    <row r="13" spans="1:13" ht="58" x14ac:dyDescent="0.35">
      <c r="A13" s="8" t="s">
        <v>251</v>
      </c>
      <c r="B13" s="8" t="s">
        <v>267</v>
      </c>
      <c r="C13" s="41" t="s">
        <v>284</v>
      </c>
      <c r="D13" s="39" t="s">
        <v>285</v>
      </c>
      <c r="E13" s="41" t="s">
        <v>286</v>
      </c>
      <c r="F13" s="8" t="s">
        <v>26</v>
      </c>
      <c r="G13" s="8" t="s">
        <v>114</v>
      </c>
      <c r="H13" s="40">
        <v>224297</v>
      </c>
      <c r="I13" s="15">
        <v>39692</v>
      </c>
      <c r="J13" s="15">
        <v>41517</v>
      </c>
      <c r="K13" s="13">
        <v>196736</v>
      </c>
      <c r="L13" s="13">
        <v>9271061</v>
      </c>
      <c r="M13" s="13">
        <v>7001768</v>
      </c>
    </row>
    <row r="14" spans="1:13" ht="43.5" x14ac:dyDescent="0.35">
      <c r="A14" s="8" t="s">
        <v>251</v>
      </c>
      <c r="B14" s="8" t="s">
        <v>267</v>
      </c>
      <c r="C14" s="8" t="s">
        <v>284</v>
      </c>
      <c r="D14" s="39" t="s">
        <v>287</v>
      </c>
      <c r="E14" s="41" t="s">
        <v>288</v>
      </c>
      <c r="F14" s="8" t="s">
        <v>47</v>
      </c>
      <c r="G14" s="8" t="s">
        <v>109</v>
      </c>
      <c r="H14" s="40">
        <v>224309</v>
      </c>
      <c r="I14" s="15">
        <v>39569</v>
      </c>
      <c r="J14" s="15">
        <v>40663</v>
      </c>
      <c r="K14" s="13">
        <v>241361</v>
      </c>
      <c r="L14" s="13">
        <v>3631296</v>
      </c>
      <c r="M14" s="13">
        <v>2737491</v>
      </c>
    </row>
    <row r="15" spans="1:13" ht="58" x14ac:dyDescent="0.35">
      <c r="A15" s="8" t="s">
        <v>251</v>
      </c>
      <c r="B15" s="8" t="s">
        <v>289</v>
      </c>
      <c r="C15" s="41" t="s">
        <v>290</v>
      </c>
      <c r="D15" s="39" t="s">
        <v>291</v>
      </c>
      <c r="E15" s="41" t="s">
        <v>292</v>
      </c>
      <c r="F15" s="8" t="s">
        <v>18</v>
      </c>
      <c r="G15" s="8" t="s">
        <v>114</v>
      </c>
      <c r="H15" s="40">
        <v>226456</v>
      </c>
      <c r="I15" s="15">
        <v>39965</v>
      </c>
      <c r="J15" s="15">
        <v>40147</v>
      </c>
      <c r="K15" s="13">
        <v>38199</v>
      </c>
      <c r="L15" s="13">
        <v>1807709</v>
      </c>
      <c r="M15" s="13">
        <v>1497356</v>
      </c>
    </row>
    <row r="16" spans="1:13" ht="43.5" x14ac:dyDescent="0.35">
      <c r="A16" s="8" t="s">
        <v>251</v>
      </c>
      <c r="B16" s="8" t="s">
        <v>293</v>
      </c>
      <c r="C16" s="41" t="s">
        <v>294</v>
      </c>
      <c r="D16" s="39" t="s">
        <v>295</v>
      </c>
      <c r="E16" s="41" t="s">
        <v>296</v>
      </c>
      <c r="F16" s="8" t="s">
        <v>136</v>
      </c>
      <c r="G16" s="8" t="s">
        <v>76</v>
      </c>
      <c r="H16" s="40">
        <v>226465</v>
      </c>
      <c r="I16" s="15">
        <v>40026</v>
      </c>
      <c r="J16" s="15">
        <v>41121</v>
      </c>
      <c r="K16" s="13">
        <v>108498</v>
      </c>
      <c r="L16" s="13">
        <v>1170968</v>
      </c>
      <c r="M16" s="13">
        <v>978088</v>
      </c>
    </row>
    <row r="17" spans="1:13" ht="29" x14ac:dyDescent="0.35">
      <c r="A17" s="8" t="s">
        <v>251</v>
      </c>
      <c r="B17" s="8" t="s">
        <v>271</v>
      </c>
      <c r="C17" s="41" t="s">
        <v>297</v>
      </c>
      <c r="D17" s="39" t="s">
        <v>298</v>
      </c>
      <c r="E17" s="41" t="s">
        <v>299</v>
      </c>
      <c r="F17" s="8" t="s">
        <v>47</v>
      </c>
      <c r="G17" s="3" t="s">
        <v>27</v>
      </c>
      <c r="H17" s="40">
        <v>229231</v>
      </c>
      <c r="I17" s="15">
        <v>40057</v>
      </c>
      <c r="J17" s="15">
        <v>41152</v>
      </c>
      <c r="K17" s="13">
        <v>742613</v>
      </c>
      <c r="L17" s="13">
        <v>9000648.8000000007</v>
      </c>
      <c r="M17" s="13">
        <v>5899987</v>
      </c>
    </row>
    <row r="18" spans="1:13" ht="29" x14ac:dyDescent="0.35">
      <c r="A18" s="8" t="s">
        <v>251</v>
      </c>
      <c r="B18" s="8" t="s">
        <v>300</v>
      </c>
      <c r="C18" s="41" t="s">
        <v>301</v>
      </c>
      <c r="D18" s="39" t="s">
        <v>302</v>
      </c>
      <c r="E18" s="41" t="s">
        <v>303</v>
      </c>
      <c r="F18" s="8" t="s">
        <v>136</v>
      </c>
      <c r="G18" s="8" t="s">
        <v>19</v>
      </c>
      <c r="H18" s="40">
        <v>248809</v>
      </c>
      <c r="I18" s="15">
        <v>40422</v>
      </c>
      <c r="J18" s="15">
        <v>41182</v>
      </c>
      <c r="K18" s="13">
        <v>62042</v>
      </c>
      <c r="L18" s="13">
        <v>558390</v>
      </c>
      <c r="M18" s="13">
        <v>499314</v>
      </c>
    </row>
    <row r="19" spans="1:13" ht="43.5" x14ac:dyDescent="0.35">
      <c r="A19" s="8" t="s">
        <v>251</v>
      </c>
      <c r="B19" s="8" t="s">
        <v>304</v>
      </c>
      <c r="C19" s="41" t="s">
        <v>301</v>
      </c>
      <c r="D19" s="39" t="s">
        <v>305</v>
      </c>
      <c r="E19" s="41" t="s">
        <v>306</v>
      </c>
      <c r="F19" s="8" t="s">
        <v>47</v>
      </c>
      <c r="G19" s="8" t="s">
        <v>19</v>
      </c>
      <c r="H19" s="40">
        <v>248898</v>
      </c>
      <c r="I19" s="15">
        <v>40179</v>
      </c>
      <c r="J19" s="15">
        <v>41274</v>
      </c>
      <c r="K19" s="13">
        <v>451852</v>
      </c>
      <c r="L19" s="13">
        <v>5022526</v>
      </c>
      <c r="M19" s="13">
        <v>3200000</v>
      </c>
    </row>
    <row r="20" spans="1:13" ht="29" x14ac:dyDescent="0.35">
      <c r="A20" s="8" t="s">
        <v>251</v>
      </c>
      <c r="B20" s="8" t="s">
        <v>271</v>
      </c>
      <c r="C20" s="41" t="s">
        <v>307</v>
      </c>
      <c r="D20" s="39" t="s">
        <v>308</v>
      </c>
      <c r="E20" s="41" t="s">
        <v>309</v>
      </c>
      <c r="F20" s="8" t="s">
        <v>26</v>
      </c>
      <c r="G20" s="41" t="s">
        <v>76</v>
      </c>
      <c r="H20" s="40">
        <v>263215</v>
      </c>
      <c r="I20" s="15">
        <v>40848</v>
      </c>
      <c r="J20" s="15">
        <v>42308</v>
      </c>
      <c r="K20" s="13">
        <v>95148</v>
      </c>
      <c r="L20" s="13">
        <v>12481840.1</v>
      </c>
      <c r="M20" s="13">
        <v>8999924</v>
      </c>
    </row>
    <row r="21" spans="1:13" ht="29" x14ac:dyDescent="0.35">
      <c r="A21" s="8" t="s">
        <v>251</v>
      </c>
      <c r="B21" s="8" t="s">
        <v>267</v>
      </c>
      <c r="C21" s="41" t="s">
        <v>310</v>
      </c>
      <c r="D21" s="39" t="s">
        <v>311</v>
      </c>
      <c r="E21" s="41" t="s">
        <v>306</v>
      </c>
      <c r="F21" s="8" t="s">
        <v>47</v>
      </c>
      <c r="G21" s="41" t="s">
        <v>264</v>
      </c>
      <c r="H21" s="40">
        <v>269916</v>
      </c>
      <c r="I21" s="15">
        <v>40603</v>
      </c>
      <c r="J21" s="15">
        <v>42063</v>
      </c>
      <c r="K21" s="13">
        <v>611360</v>
      </c>
      <c r="L21" s="13">
        <v>8694872</v>
      </c>
      <c r="M21" s="13">
        <v>5630000</v>
      </c>
    </row>
    <row r="22" spans="1:13" ht="43.5" x14ac:dyDescent="0.35">
      <c r="A22" s="41" t="s">
        <v>251</v>
      </c>
      <c r="B22" s="8" t="s">
        <v>256</v>
      </c>
      <c r="C22" s="41" t="s">
        <v>312</v>
      </c>
      <c r="D22" s="39" t="s">
        <v>313</v>
      </c>
      <c r="E22" s="41" t="s">
        <v>309</v>
      </c>
      <c r="F22" s="8" t="s">
        <v>26</v>
      </c>
      <c r="G22" s="8" t="s">
        <v>114</v>
      </c>
      <c r="H22" s="40">
        <v>280716</v>
      </c>
      <c r="I22" s="15">
        <v>40969</v>
      </c>
      <c r="J22" s="15">
        <v>42063</v>
      </c>
      <c r="K22" s="13">
        <v>298860</v>
      </c>
      <c r="L22" s="13">
        <v>4787694.7</v>
      </c>
      <c r="M22" s="13">
        <v>3409185</v>
      </c>
    </row>
    <row r="23" spans="1:13" ht="29" x14ac:dyDescent="0.35">
      <c r="A23" s="41" t="s">
        <v>251</v>
      </c>
      <c r="B23" s="8" t="s">
        <v>267</v>
      </c>
      <c r="C23" s="41" t="s">
        <v>314</v>
      </c>
      <c r="D23" s="39" t="s">
        <v>315</v>
      </c>
      <c r="E23" s="41" t="s">
        <v>316</v>
      </c>
      <c r="F23" s="8" t="s">
        <v>47</v>
      </c>
      <c r="G23" s="8" t="s">
        <v>19</v>
      </c>
      <c r="H23" s="40">
        <v>288879</v>
      </c>
      <c r="I23" s="15">
        <v>40787</v>
      </c>
      <c r="J23" s="15">
        <v>41882</v>
      </c>
      <c r="K23" s="13">
        <v>229440</v>
      </c>
      <c r="L23" s="13">
        <v>3566319</v>
      </c>
      <c r="M23" s="13">
        <v>2330000</v>
      </c>
    </row>
    <row r="24" spans="1:13" ht="43.5" x14ac:dyDescent="0.35">
      <c r="A24" s="41" t="s">
        <v>251</v>
      </c>
      <c r="B24" s="8" t="s">
        <v>256</v>
      </c>
      <c r="C24" s="41" t="s">
        <v>317</v>
      </c>
      <c r="D24" s="39" t="s">
        <v>318</v>
      </c>
      <c r="E24" s="41" t="s">
        <v>282</v>
      </c>
      <c r="F24" s="8" t="s">
        <v>283</v>
      </c>
      <c r="G24" s="3" t="s">
        <v>27</v>
      </c>
      <c r="H24" s="40">
        <v>290563</v>
      </c>
      <c r="I24" s="15">
        <v>40940</v>
      </c>
      <c r="J24" s="15">
        <v>42155</v>
      </c>
      <c r="K24" s="13">
        <v>340026</v>
      </c>
      <c r="L24" s="13">
        <v>3338900</v>
      </c>
      <c r="M24" s="13">
        <v>2699880</v>
      </c>
    </row>
    <row r="25" spans="1:13" ht="58" x14ac:dyDescent="0.35">
      <c r="A25" s="41" t="s">
        <v>251</v>
      </c>
      <c r="B25" s="8" t="s">
        <v>319</v>
      </c>
      <c r="C25" s="41" t="s">
        <v>320</v>
      </c>
      <c r="D25" s="39" t="s">
        <v>321</v>
      </c>
      <c r="E25" s="41" t="s">
        <v>322</v>
      </c>
      <c r="F25" s="8" t="s">
        <v>47</v>
      </c>
      <c r="G25" s="8" t="s">
        <v>141</v>
      </c>
      <c r="H25" s="40">
        <v>295364</v>
      </c>
      <c r="I25" s="15">
        <v>41153</v>
      </c>
      <c r="J25" s="15">
        <v>42429</v>
      </c>
      <c r="K25" s="13">
        <v>88134.25</v>
      </c>
      <c r="L25" s="13">
        <v>24435144.379999999</v>
      </c>
      <c r="M25" s="13">
        <v>4080669.1</v>
      </c>
    </row>
    <row r="26" spans="1:13" ht="43.5" x14ac:dyDescent="0.35">
      <c r="A26" s="41" t="s">
        <v>251</v>
      </c>
      <c r="B26" s="8" t="s">
        <v>323</v>
      </c>
      <c r="C26" s="41" t="s">
        <v>324</v>
      </c>
      <c r="D26" s="39" t="s">
        <v>325</v>
      </c>
      <c r="E26" s="41" t="s">
        <v>326</v>
      </c>
      <c r="F26" s="8" t="s">
        <v>18</v>
      </c>
      <c r="G26" s="8" t="s">
        <v>109</v>
      </c>
      <c r="H26" s="40">
        <v>312140</v>
      </c>
      <c r="I26" s="15">
        <v>41122</v>
      </c>
      <c r="J26" s="15">
        <v>42400</v>
      </c>
      <c r="K26" s="13">
        <v>300176</v>
      </c>
      <c r="L26" s="13">
        <v>4075842.4</v>
      </c>
      <c r="M26" s="13">
        <v>2999257</v>
      </c>
    </row>
    <row r="27" spans="1:13" ht="72.5" x14ac:dyDescent="0.35">
      <c r="A27" s="8" t="s">
        <v>251</v>
      </c>
      <c r="B27" s="8" t="s">
        <v>327</v>
      </c>
      <c r="C27" s="41" t="s">
        <v>267</v>
      </c>
      <c r="D27" s="39" t="s">
        <v>328</v>
      </c>
      <c r="E27" s="41" t="s">
        <v>329</v>
      </c>
      <c r="F27" s="8" t="s">
        <v>26</v>
      </c>
      <c r="G27" s="8" t="s">
        <v>97</v>
      </c>
      <c r="H27" s="40">
        <v>600925</v>
      </c>
      <c r="I27" s="15">
        <v>41275</v>
      </c>
      <c r="J27" s="15">
        <v>42916</v>
      </c>
      <c r="K27" s="13">
        <v>543600</v>
      </c>
      <c r="L27" s="13">
        <v>9193482</v>
      </c>
      <c r="M27" s="13">
        <v>6180000</v>
      </c>
    </row>
    <row r="28" spans="1:13" ht="43.5" x14ac:dyDescent="0.35">
      <c r="A28" s="8" t="s">
        <v>251</v>
      </c>
      <c r="B28" s="41" t="s">
        <v>267</v>
      </c>
      <c r="C28" s="41" t="s">
        <v>327</v>
      </c>
      <c r="D28" s="39" t="s">
        <v>330</v>
      </c>
      <c r="E28" s="8" t="s">
        <v>331</v>
      </c>
      <c r="F28" s="8" t="s">
        <v>47</v>
      </c>
      <c r="G28" s="8" t="s">
        <v>97</v>
      </c>
      <c r="H28" s="40">
        <v>601116</v>
      </c>
      <c r="I28" s="15">
        <v>41548</v>
      </c>
      <c r="J28" s="15">
        <v>43373</v>
      </c>
      <c r="K28" s="13">
        <v>152934</v>
      </c>
      <c r="L28" s="13">
        <v>26759556</v>
      </c>
      <c r="M28" s="13">
        <v>19750000</v>
      </c>
    </row>
    <row r="29" spans="1:13" ht="43.5" x14ac:dyDescent="0.35">
      <c r="A29" s="8" t="s">
        <v>251</v>
      </c>
      <c r="B29" s="8" t="s">
        <v>256</v>
      </c>
      <c r="C29" s="41" t="s">
        <v>332</v>
      </c>
      <c r="D29" s="39" t="s">
        <v>333</v>
      </c>
      <c r="E29" s="41"/>
      <c r="F29" s="8" t="s">
        <v>26</v>
      </c>
      <c r="G29" s="8" t="s">
        <v>334</v>
      </c>
      <c r="H29" s="40">
        <v>602736</v>
      </c>
      <c r="I29" s="15">
        <v>41518</v>
      </c>
      <c r="J29" s="15">
        <v>43343</v>
      </c>
      <c r="K29" s="13">
        <f>1156980-50000</f>
        <v>1106980</v>
      </c>
      <c r="L29" s="13">
        <v>8576693.5600000005</v>
      </c>
      <c r="M29" s="13">
        <v>5998886</v>
      </c>
    </row>
    <row r="30" spans="1:13" ht="43.5" x14ac:dyDescent="0.35">
      <c r="A30" s="41" t="s">
        <v>251</v>
      </c>
      <c r="B30" s="8" t="s">
        <v>267</v>
      </c>
      <c r="C30" s="41" t="s">
        <v>335</v>
      </c>
      <c r="D30" s="39" t="s">
        <v>336</v>
      </c>
      <c r="E30" s="41" t="s">
        <v>337</v>
      </c>
      <c r="F30" s="8" t="s">
        <v>18</v>
      </c>
      <c r="G30" s="3" t="s">
        <v>27</v>
      </c>
      <c r="H30" s="40">
        <v>611425</v>
      </c>
      <c r="I30" s="15">
        <v>41548</v>
      </c>
      <c r="J30" s="15">
        <v>42643</v>
      </c>
      <c r="K30" s="13">
        <v>519400</v>
      </c>
      <c r="L30" s="13">
        <v>4153734</v>
      </c>
      <c r="M30" s="13">
        <v>3098000</v>
      </c>
    </row>
    <row r="31" spans="1:13" ht="43.5" x14ac:dyDescent="0.35">
      <c r="A31" s="41" t="s">
        <v>251</v>
      </c>
      <c r="B31" s="8" t="s">
        <v>267</v>
      </c>
      <c r="C31" s="41" t="s">
        <v>335</v>
      </c>
      <c r="D31" s="39" t="s">
        <v>338</v>
      </c>
      <c r="E31" s="41" t="s">
        <v>339</v>
      </c>
      <c r="F31" s="8" t="s">
        <v>47</v>
      </c>
      <c r="G31" s="8" t="s">
        <v>97</v>
      </c>
      <c r="H31" s="40">
        <v>612052</v>
      </c>
      <c r="I31" s="15">
        <v>41548</v>
      </c>
      <c r="J31" s="15">
        <v>42855</v>
      </c>
      <c r="K31" s="13">
        <v>403287</v>
      </c>
      <c r="L31" s="13">
        <v>2778654</v>
      </c>
      <c r="M31" s="13">
        <v>1987912</v>
      </c>
    </row>
    <row r="32" spans="1:13" ht="29" x14ac:dyDescent="0.35">
      <c r="A32" s="41" t="s">
        <v>251</v>
      </c>
      <c r="B32" s="8" t="s">
        <v>289</v>
      </c>
      <c r="C32" s="41" t="s">
        <v>340</v>
      </c>
      <c r="D32" s="39" t="s">
        <v>341</v>
      </c>
      <c r="E32" s="41" t="s">
        <v>342</v>
      </c>
      <c r="F32" s="8" t="s">
        <v>343</v>
      </c>
      <c r="G32" s="8" t="s">
        <v>97</v>
      </c>
      <c r="H32" s="40">
        <v>612739</v>
      </c>
      <c r="I32" s="15">
        <v>41518</v>
      </c>
      <c r="J32" s="15">
        <v>42155</v>
      </c>
      <c r="K32" s="13">
        <v>52216</v>
      </c>
      <c r="L32" s="13">
        <v>1214142.3999999999</v>
      </c>
      <c r="M32" s="13">
        <v>996739</v>
      </c>
    </row>
    <row r="33" spans="1:13" ht="43.5" x14ac:dyDescent="0.35">
      <c r="A33" s="41" t="s">
        <v>251</v>
      </c>
      <c r="B33" s="8" t="s">
        <v>323</v>
      </c>
      <c r="C33" s="41" t="s">
        <v>340</v>
      </c>
      <c r="D33" s="39" t="s">
        <v>344</v>
      </c>
      <c r="E33" s="41" t="s">
        <v>345</v>
      </c>
      <c r="F33" s="8" t="s">
        <v>343</v>
      </c>
      <c r="G33" s="8" t="s">
        <v>97</v>
      </c>
      <c r="H33" s="40">
        <v>613589</v>
      </c>
      <c r="I33" s="15">
        <v>41579</v>
      </c>
      <c r="J33" s="15">
        <v>42674</v>
      </c>
      <c r="K33" s="13">
        <v>251386</v>
      </c>
      <c r="L33" s="13">
        <v>7500680.5999999996</v>
      </c>
      <c r="M33" s="13">
        <v>5440328</v>
      </c>
    </row>
    <row r="34" spans="1:13" ht="58" x14ac:dyDescent="0.35">
      <c r="A34" s="41" t="s">
        <v>251</v>
      </c>
      <c r="B34" s="8" t="s">
        <v>271</v>
      </c>
      <c r="C34" s="41" t="s">
        <v>340</v>
      </c>
      <c r="D34" s="39" t="s">
        <v>346</v>
      </c>
      <c r="E34" s="41" t="s">
        <v>347</v>
      </c>
      <c r="F34" s="8" t="s">
        <v>348</v>
      </c>
      <c r="G34" s="8" t="s">
        <v>76</v>
      </c>
      <c r="H34" s="40">
        <v>613688</v>
      </c>
      <c r="I34" s="15">
        <v>41640</v>
      </c>
      <c r="J34" s="15">
        <v>43465</v>
      </c>
      <c r="K34" s="13">
        <v>88686</v>
      </c>
      <c r="L34" s="13">
        <v>11894109.08</v>
      </c>
      <c r="M34" s="13">
        <v>8998997</v>
      </c>
    </row>
    <row r="35" spans="1:13" ht="29" x14ac:dyDescent="0.35">
      <c r="A35" s="8" t="s">
        <v>251</v>
      </c>
      <c r="B35" s="8" t="s">
        <v>349</v>
      </c>
      <c r="C35" s="41" t="s">
        <v>350</v>
      </c>
      <c r="D35" s="39" t="s">
        <v>351</v>
      </c>
      <c r="E35" s="41" t="s">
        <v>352</v>
      </c>
      <c r="F35" s="8" t="s">
        <v>47</v>
      </c>
      <c r="G35" s="3" t="s">
        <v>27</v>
      </c>
      <c r="H35" s="40">
        <v>641496</v>
      </c>
      <c r="I35" s="15">
        <v>41913</v>
      </c>
      <c r="J35" s="15">
        <v>42582</v>
      </c>
      <c r="K35" s="13">
        <v>521681.68</v>
      </c>
      <c r="L35" s="13">
        <v>799676.07</v>
      </c>
      <c r="M35" s="13">
        <v>599757.06000000006</v>
      </c>
    </row>
    <row r="36" spans="1:13" ht="43.5" x14ac:dyDescent="0.35">
      <c r="A36" s="4" t="s">
        <v>353</v>
      </c>
      <c r="B36" s="4" t="s">
        <v>267</v>
      </c>
      <c r="C36" s="4" t="s">
        <v>354</v>
      </c>
      <c r="D36" s="36" t="s">
        <v>355</v>
      </c>
      <c r="E36" s="35" t="s">
        <v>356</v>
      </c>
      <c r="F36" s="4" t="s">
        <v>18</v>
      </c>
      <c r="G36" s="4" t="s">
        <v>19</v>
      </c>
      <c r="H36" s="37">
        <v>211267</v>
      </c>
      <c r="I36" s="6">
        <v>39508</v>
      </c>
      <c r="J36" s="6">
        <v>41182</v>
      </c>
      <c r="K36" s="7">
        <v>160000</v>
      </c>
      <c r="L36" s="7">
        <v>23783360.399999999</v>
      </c>
      <c r="M36" s="7">
        <v>8999000</v>
      </c>
    </row>
    <row r="37" spans="1:13" ht="43.5" x14ac:dyDescent="0.35">
      <c r="A37" s="4" t="s">
        <v>353</v>
      </c>
      <c r="B37" s="4" t="s">
        <v>267</v>
      </c>
      <c r="C37" s="35" t="s">
        <v>357</v>
      </c>
      <c r="D37" s="36" t="s">
        <v>358</v>
      </c>
      <c r="E37" s="35" t="s">
        <v>356</v>
      </c>
      <c r="F37" s="4" t="s">
        <v>18</v>
      </c>
      <c r="G37" s="4" t="s">
        <v>19</v>
      </c>
      <c r="H37" s="37">
        <v>323282</v>
      </c>
      <c r="I37" s="6">
        <v>41334</v>
      </c>
      <c r="J37" s="6">
        <v>42551</v>
      </c>
      <c r="K37" s="7">
        <v>117500</v>
      </c>
      <c r="L37" s="7">
        <v>10266535.1</v>
      </c>
      <c r="M37" s="7">
        <v>5550000</v>
      </c>
    </row>
    <row r="38" spans="1:13" ht="43.5" x14ac:dyDescent="0.35">
      <c r="A38" s="41" t="s">
        <v>359</v>
      </c>
      <c r="B38" s="8" t="s">
        <v>360</v>
      </c>
      <c r="C38" s="41" t="s">
        <v>361</v>
      </c>
      <c r="D38" s="39" t="s">
        <v>362</v>
      </c>
      <c r="E38" s="41" t="s">
        <v>363</v>
      </c>
      <c r="F38" s="8" t="s">
        <v>43</v>
      </c>
      <c r="G38" s="3" t="s">
        <v>27</v>
      </c>
      <c r="H38" s="40">
        <v>207573</v>
      </c>
      <c r="I38" s="15">
        <v>39630</v>
      </c>
      <c r="J38" s="15">
        <v>41455</v>
      </c>
      <c r="K38" s="13">
        <v>500000</v>
      </c>
      <c r="L38" s="13">
        <v>500000</v>
      </c>
      <c r="M38" s="13">
        <v>500000</v>
      </c>
    </row>
    <row r="39" spans="1:13" ht="29" x14ac:dyDescent="0.35">
      <c r="A39" s="41" t="s">
        <v>359</v>
      </c>
      <c r="B39" s="8" t="s">
        <v>364</v>
      </c>
      <c r="C39" s="41" t="s">
        <v>365</v>
      </c>
      <c r="D39" s="39" t="s">
        <v>366</v>
      </c>
      <c r="E39" s="41" t="s">
        <v>367</v>
      </c>
      <c r="F39" s="8" t="s">
        <v>47</v>
      </c>
      <c r="G39" s="3" t="s">
        <v>27</v>
      </c>
      <c r="H39" s="40">
        <v>228045</v>
      </c>
      <c r="I39" s="15">
        <v>39783</v>
      </c>
      <c r="J39" s="15">
        <v>41578</v>
      </c>
      <c r="K39" s="13">
        <v>1751066.54</v>
      </c>
      <c r="L39" s="13">
        <v>1751066.54</v>
      </c>
      <c r="M39" s="13">
        <v>1751066.54</v>
      </c>
    </row>
    <row r="40" spans="1:13" ht="29" x14ac:dyDescent="0.35">
      <c r="A40" s="41" t="s">
        <v>359</v>
      </c>
      <c r="B40" s="8" t="s">
        <v>364</v>
      </c>
      <c r="C40" s="41" t="s">
        <v>368</v>
      </c>
      <c r="D40" s="39" t="s">
        <v>369</v>
      </c>
      <c r="E40" s="41" t="s">
        <v>370</v>
      </c>
      <c r="F40" s="8" t="s">
        <v>26</v>
      </c>
      <c r="G40" s="3" t="s">
        <v>27</v>
      </c>
      <c r="H40" s="40">
        <v>250013</v>
      </c>
      <c r="I40" s="15">
        <v>40299</v>
      </c>
      <c r="J40" s="15">
        <v>42124</v>
      </c>
      <c r="K40" s="13">
        <v>1992000</v>
      </c>
      <c r="L40" s="13">
        <v>1992000</v>
      </c>
      <c r="M40" s="13">
        <v>1992000</v>
      </c>
    </row>
    <row r="41" spans="1:13" ht="43.5" x14ac:dyDescent="0.35">
      <c r="A41" s="8" t="s">
        <v>359</v>
      </c>
      <c r="B41" s="8" t="s">
        <v>364</v>
      </c>
      <c r="C41" s="41" t="s">
        <v>371</v>
      </c>
      <c r="D41" s="39" t="s">
        <v>372</v>
      </c>
      <c r="E41" s="41" t="s">
        <v>373</v>
      </c>
      <c r="F41" s="8" t="s">
        <v>374</v>
      </c>
      <c r="G41" s="8" t="s">
        <v>114</v>
      </c>
      <c r="H41" s="40">
        <v>293714</v>
      </c>
      <c r="I41" s="15">
        <v>41000</v>
      </c>
      <c r="J41" s="15">
        <v>43190</v>
      </c>
      <c r="K41" s="13">
        <v>72000</v>
      </c>
      <c r="L41" s="13">
        <v>2299200</v>
      </c>
      <c r="M41" s="13">
        <v>2299200</v>
      </c>
    </row>
    <row r="42" spans="1:13" ht="29" x14ac:dyDescent="0.35">
      <c r="A42" s="8" t="s">
        <v>359</v>
      </c>
      <c r="B42" s="8" t="s">
        <v>375</v>
      </c>
      <c r="C42" s="8" t="s">
        <v>376</v>
      </c>
      <c r="D42" s="42" t="s">
        <v>377</v>
      </c>
      <c r="E42" s="41" t="s">
        <v>306</v>
      </c>
      <c r="F42" s="8" t="s">
        <v>47</v>
      </c>
      <c r="G42" s="3" t="s">
        <v>27</v>
      </c>
      <c r="H42" s="40">
        <v>297463</v>
      </c>
      <c r="I42" s="15">
        <v>41061</v>
      </c>
      <c r="J42" s="15">
        <v>41578</v>
      </c>
      <c r="K42" s="13">
        <v>148061</v>
      </c>
      <c r="L42" s="13">
        <v>157545.04999999999</v>
      </c>
      <c r="M42" s="13">
        <v>148061</v>
      </c>
    </row>
    <row r="43" spans="1:13" ht="29" x14ac:dyDescent="0.35">
      <c r="A43" s="8" t="s">
        <v>359</v>
      </c>
      <c r="B43" s="8" t="s">
        <v>364</v>
      </c>
      <c r="C43" s="41" t="s">
        <v>378</v>
      </c>
      <c r="D43" s="39" t="s">
        <v>379</v>
      </c>
      <c r="E43" s="41" t="s">
        <v>329</v>
      </c>
      <c r="F43" s="8" t="s">
        <v>26</v>
      </c>
      <c r="G43" s="3" t="s">
        <v>27</v>
      </c>
      <c r="H43" s="40">
        <v>323606</v>
      </c>
      <c r="I43" s="15">
        <v>41365</v>
      </c>
      <c r="J43" s="15">
        <v>43465</v>
      </c>
      <c r="K43" s="13">
        <v>2475000</v>
      </c>
      <c r="L43" s="13">
        <v>2475000</v>
      </c>
      <c r="M43" s="13">
        <v>2475000</v>
      </c>
    </row>
    <row r="44" spans="1:13" ht="43.5" x14ac:dyDescent="0.35">
      <c r="A44" s="8" t="s">
        <v>359</v>
      </c>
      <c r="B44" s="8" t="s">
        <v>364</v>
      </c>
      <c r="C44" s="41" t="s">
        <v>380</v>
      </c>
      <c r="D44" s="39" t="s">
        <v>381</v>
      </c>
      <c r="E44" s="41" t="s">
        <v>382</v>
      </c>
      <c r="F44" s="8" t="s">
        <v>54</v>
      </c>
      <c r="G44" s="3" t="s">
        <v>27</v>
      </c>
      <c r="H44" s="40">
        <v>339828</v>
      </c>
      <c r="I44" s="15">
        <v>41640</v>
      </c>
      <c r="J44" s="15">
        <v>42735</v>
      </c>
      <c r="K44" s="13">
        <v>654836</v>
      </c>
      <c r="L44" s="13">
        <v>654836</v>
      </c>
      <c r="M44" s="13">
        <v>654836</v>
      </c>
    </row>
    <row r="45" spans="1:13" ht="58" x14ac:dyDescent="0.35">
      <c r="A45" s="4" t="s">
        <v>383</v>
      </c>
      <c r="B45" s="4" t="s">
        <v>384</v>
      </c>
      <c r="C45" s="35" t="s">
        <v>385</v>
      </c>
      <c r="D45" s="36" t="s">
        <v>386</v>
      </c>
      <c r="E45" s="35" t="s">
        <v>387</v>
      </c>
      <c r="F45" s="4" t="s">
        <v>18</v>
      </c>
      <c r="G45" s="4" t="s">
        <v>114</v>
      </c>
      <c r="H45" s="37">
        <v>215399</v>
      </c>
      <c r="I45" s="6">
        <v>39722</v>
      </c>
      <c r="J45" s="6">
        <v>41182</v>
      </c>
      <c r="K45" s="7">
        <v>423951</v>
      </c>
      <c r="L45" s="7">
        <v>3616956</v>
      </c>
      <c r="M45" s="7">
        <v>3616956</v>
      </c>
    </row>
    <row r="46" spans="1:13" ht="58" x14ac:dyDescent="0.35">
      <c r="A46" s="4" t="s">
        <v>383</v>
      </c>
      <c r="B46" s="4" t="s">
        <v>388</v>
      </c>
      <c r="C46" s="35" t="s">
        <v>389</v>
      </c>
      <c r="D46" s="36" t="s">
        <v>390</v>
      </c>
      <c r="E46" s="4" t="s">
        <v>391</v>
      </c>
      <c r="F46" s="4" t="s">
        <v>18</v>
      </c>
      <c r="G46" s="24" t="s">
        <v>27</v>
      </c>
      <c r="H46" s="37">
        <v>231075</v>
      </c>
      <c r="I46" s="6">
        <v>39753</v>
      </c>
      <c r="J46" s="6">
        <v>40847</v>
      </c>
      <c r="K46" s="7">
        <v>45000</v>
      </c>
      <c r="L46" s="7">
        <v>45000</v>
      </c>
      <c r="M46" s="7">
        <v>45000</v>
      </c>
    </row>
    <row r="47" spans="1:13" ht="29" x14ac:dyDescent="0.35">
      <c r="A47" s="4" t="s">
        <v>383</v>
      </c>
      <c r="B47" s="4" t="s">
        <v>384</v>
      </c>
      <c r="C47" s="35" t="s">
        <v>392</v>
      </c>
      <c r="D47" s="36" t="s">
        <v>393</v>
      </c>
      <c r="E47" s="35" t="s">
        <v>394</v>
      </c>
      <c r="F47" s="4" t="s">
        <v>43</v>
      </c>
      <c r="G47" s="35" t="s">
        <v>97</v>
      </c>
      <c r="H47" s="37">
        <v>238353</v>
      </c>
      <c r="I47" s="6">
        <v>40179</v>
      </c>
      <c r="J47" s="6">
        <v>41639</v>
      </c>
      <c r="K47" s="7">
        <v>384769</v>
      </c>
      <c r="L47" s="7">
        <v>4721441</v>
      </c>
      <c r="M47" s="7">
        <v>4721441</v>
      </c>
    </row>
    <row r="48" spans="1:13" ht="29" x14ac:dyDescent="0.35">
      <c r="A48" s="4" t="s">
        <v>383</v>
      </c>
      <c r="B48" s="4" t="s">
        <v>384</v>
      </c>
      <c r="C48" s="35" t="s">
        <v>395</v>
      </c>
      <c r="D48" s="36" t="s">
        <v>396</v>
      </c>
      <c r="E48" s="35" t="s">
        <v>397</v>
      </c>
      <c r="F48" s="4" t="s">
        <v>398</v>
      </c>
      <c r="G48" s="4" t="s">
        <v>109</v>
      </c>
      <c r="H48" s="37">
        <v>238819</v>
      </c>
      <c r="I48" s="6">
        <v>40087</v>
      </c>
      <c r="J48" s="6">
        <v>41547</v>
      </c>
      <c r="K48" s="7">
        <v>424507.79</v>
      </c>
      <c r="L48" s="7">
        <v>3464246.58</v>
      </c>
      <c r="M48" s="7">
        <v>3464246.58</v>
      </c>
    </row>
    <row r="49" spans="1:13" ht="43.5" x14ac:dyDescent="0.35">
      <c r="A49" s="4" t="s">
        <v>383</v>
      </c>
      <c r="B49" s="4" t="s">
        <v>293</v>
      </c>
      <c r="C49" s="35" t="s">
        <v>399</v>
      </c>
      <c r="D49" s="36" t="s">
        <v>400</v>
      </c>
      <c r="E49" s="35" t="s">
        <v>401</v>
      </c>
      <c r="F49" s="4" t="s">
        <v>18</v>
      </c>
      <c r="G49" s="4" t="s">
        <v>114</v>
      </c>
      <c r="H49" s="37">
        <v>245017</v>
      </c>
      <c r="I49" s="6">
        <v>39934</v>
      </c>
      <c r="J49" s="6">
        <v>40147</v>
      </c>
      <c r="K49" s="7">
        <v>3000</v>
      </c>
      <c r="L49" s="7">
        <v>190580</v>
      </c>
      <c r="M49" s="7">
        <v>60000</v>
      </c>
    </row>
    <row r="50" spans="1:13" ht="29" x14ac:dyDescent="0.35">
      <c r="A50" s="4" t="s">
        <v>383</v>
      </c>
      <c r="B50" s="4" t="s">
        <v>402</v>
      </c>
      <c r="C50" s="35" t="s">
        <v>403</v>
      </c>
      <c r="D50" s="36" t="s">
        <v>404</v>
      </c>
      <c r="E50" s="35" t="s">
        <v>405</v>
      </c>
      <c r="F50" s="4" t="s">
        <v>43</v>
      </c>
      <c r="G50" s="4" t="s">
        <v>114</v>
      </c>
      <c r="H50" s="37">
        <v>255579</v>
      </c>
      <c r="I50" s="6">
        <v>40436</v>
      </c>
      <c r="J50" s="6">
        <v>41531</v>
      </c>
      <c r="K50" s="7">
        <v>228804.7</v>
      </c>
      <c r="L50" s="7">
        <v>228804.7</v>
      </c>
      <c r="M50" s="7">
        <v>228804.7</v>
      </c>
    </row>
    <row r="51" spans="1:13" ht="29" x14ac:dyDescent="0.35">
      <c r="A51" s="4" t="s">
        <v>383</v>
      </c>
      <c r="B51" s="4" t="s">
        <v>384</v>
      </c>
      <c r="C51" s="35" t="s">
        <v>406</v>
      </c>
      <c r="D51" s="36" t="s">
        <v>407</v>
      </c>
      <c r="E51" s="35" t="s">
        <v>408</v>
      </c>
      <c r="F51" s="4" t="s">
        <v>26</v>
      </c>
      <c r="G51" s="4" t="s">
        <v>97</v>
      </c>
      <c r="H51" s="37">
        <v>264828</v>
      </c>
      <c r="I51" s="6">
        <v>40603</v>
      </c>
      <c r="J51" s="6">
        <v>42063</v>
      </c>
      <c r="K51" s="7">
        <v>675557</v>
      </c>
      <c r="L51" s="7">
        <v>4295272</v>
      </c>
      <c r="M51" s="7">
        <v>4295272</v>
      </c>
    </row>
    <row r="52" spans="1:13" ht="43.5" x14ac:dyDescent="0.35">
      <c r="A52" s="4" t="s">
        <v>383</v>
      </c>
      <c r="B52" s="4" t="s">
        <v>293</v>
      </c>
      <c r="C52" s="35" t="s">
        <v>409</v>
      </c>
      <c r="D52" s="36" t="s">
        <v>410</v>
      </c>
      <c r="E52" s="35" t="s">
        <v>411</v>
      </c>
      <c r="F52" s="4" t="s">
        <v>412</v>
      </c>
      <c r="G52" s="4" t="s">
        <v>114</v>
      </c>
      <c r="H52" s="37">
        <v>287450</v>
      </c>
      <c r="I52" s="6">
        <v>40664</v>
      </c>
      <c r="J52" s="6">
        <v>40877</v>
      </c>
      <c r="K52" s="7">
        <v>400</v>
      </c>
      <c r="L52" s="7">
        <v>481594</v>
      </c>
      <c r="M52" s="7">
        <v>150000</v>
      </c>
    </row>
    <row r="53" spans="1:13" ht="43.5" x14ac:dyDescent="0.35">
      <c r="A53" s="4" t="s">
        <v>383</v>
      </c>
      <c r="B53" s="4" t="s">
        <v>413</v>
      </c>
      <c r="C53" s="35" t="s">
        <v>414</v>
      </c>
      <c r="D53" s="36" t="s">
        <v>415</v>
      </c>
      <c r="E53" s="35" t="s">
        <v>416</v>
      </c>
      <c r="F53" s="4" t="s">
        <v>43</v>
      </c>
      <c r="G53" s="4" t="s">
        <v>141</v>
      </c>
      <c r="H53" s="37">
        <v>295180</v>
      </c>
      <c r="I53" s="6">
        <v>41000</v>
      </c>
      <c r="J53" s="6">
        <v>42459</v>
      </c>
      <c r="K53" s="7">
        <v>147400</v>
      </c>
      <c r="L53" s="7">
        <v>549900</v>
      </c>
      <c r="M53" s="7">
        <v>524700</v>
      </c>
    </row>
    <row r="54" spans="1:13" ht="43.5" x14ac:dyDescent="0.35">
      <c r="A54" s="4" t="s">
        <v>383</v>
      </c>
      <c r="B54" s="4" t="s">
        <v>384</v>
      </c>
      <c r="C54" s="35" t="s">
        <v>417</v>
      </c>
      <c r="D54" s="36" t="s">
        <v>418</v>
      </c>
      <c r="E54" s="35" t="s">
        <v>387</v>
      </c>
      <c r="F54" s="4" t="s">
        <v>18</v>
      </c>
      <c r="G54" s="4" t="s">
        <v>76</v>
      </c>
      <c r="H54" s="37">
        <v>607602</v>
      </c>
      <c r="I54" s="6">
        <v>41518</v>
      </c>
      <c r="J54" s="6">
        <v>42978</v>
      </c>
      <c r="K54" s="7">
        <v>245237.95</v>
      </c>
      <c r="L54" s="7">
        <v>3592910.2</v>
      </c>
      <c r="M54" s="7">
        <v>3592910.2</v>
      </c>
    </row>
    <row r="55" spans="1:13" ht="43.5" x14ac:dyDescent="0.35">
      <c r="A55" s="4" t="s">
        <v>383</v>
      </c>
      <c r="B55" s="4" t="s">
        <v>417</v>
      </c>
      <c r="C55" s="4" t="s">
        <v>384</v>
      </c>
      <c r="D55" s="36" t="s">
        <v>419</v>
      </c>
      <c r="E55" s="35" t="s">
        <v>420</v>
      </c>
      <c r="F55" s="4" t="s">
        <v>18</v>
      </c>
      <c r="G55" s="24" t="s">
        <v>27</v>
      </c>
      <c r="H55" s="37">
        <v>607721</v>
      </c>
      <c r="I55" s="6">
        <v>41518</v>
      </c>
      <c r="J55" s="6">
        <v>42978</v>
      </c>
      <c r="K55" s="7">
        <v>1014567.84</v>
      </c>
      <c r="L55" s="7">
        <v>3651982.19</v>
      </c>
      <c r="M55" s="7">
        <v>3651982.19</v>
      </c>
    </row>
    <row r="56" spans="1:13" ht="43.5" x14ac:dyDescent="0.35">
      <c r="A56" s="4" t="s">
        <v>383</v>
      </c>
      <c r="B56" s="4" t="s">
        <v>413</v>
      </c>
      <c r="C56" s="35" t="s">
        <v>421</v>
      </c>
      <c r="D56" s="36" t="s">
        <v>422</v>
      </c>
      <c r="E56" s="35" t="s">
        <v>423</v>
      </c>
      <c r="F56" s="4" t="s">
        <v>18</v>
      </c>
      <c r="G56" s="24" t="s">
        <v>27</v>
      </c>
      <c r="H56" s="37">
        <v>611488</v>
      </c>
      <c r="I56" s="6">
        <v>41579</v>
      </c>
      <c r="J56" s="6">
        <v>43039</v>
      </c>
      <c r="K56" s="7">
        <v>63300</v>
      </c>
      <c r="L56" s="7">
        <v>194300</v>
      </c>
      <c r="M56" s="7">
        <v>194300</v>
      </c>
    </row>
    <row r="57" spans="1:13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4">
        <f>SUM(K2:K57)</f>
        <v>22788971.749999996</v>
      </c>
      <c r="L58" s="43"/>
      <c r="M58" s="43"/>
    </row>
    <row r="59" spans="1:13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3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1:13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1:13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  <row r="74" spans="1:13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3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13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13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13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13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</row>
    <row r="94" spans="1:13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</row>
    <row r="100" spans="1:13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</row>
    <row r="102" spans="1:13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</sheetData>
  <conditionalFormatting sqref="H1:H1048576">
    <cfRule type="duplicateValues" dxfId="0" priority="1"/>
  </conditionalFormatting>
  <hyperlinks>
    <hyperlink ref="D3" r:id="rId1" xr:uid="{6C2CF0EC-0034-49CD-9D75-7CDF58F4191F}"/>
    <hyperlink ref="D2" r:id="rId2" xr:uid="{EC0BF609-EC87-409D-B5F7-28FB60025E8C}"/>
    <hyperlink ref="D28" r:id="rId3" xr:uid="{C85CEFAA-012E-42D9-BBA0-5044C779AAF5}"/>
    <hyperlink ref="D7" r:id="rId4" xr:uid="{ED466B0B-4EAD-4F6D-96BC-BDD641BC77A5}"/>
    <hyperlink ref="D8" r:id="rId5" xr:uid="{4FB1E580-6201-491D-8CBE-B7B8C5C297B9}"/>
    <hyperlink ref="D14" r:id="rId6" xr:uid="{F40811AF-D196-4D3D-9E82-C6F8AA2F93C0}"/>
    <hyperlink ref="D10" r:id="rId7" xr:uid="{37BF2A47-6720-426E-B6E4-D664315B3F67}"/>
    <hyperlink ref="D11" r:id="rId8" xr:uid="{855A0F93-61AA-4321-9A81-6CC8E6C7069F}"/>
    <hyperlink ref="D5" r:id="rId9" xr:uid="{5CE9F941-E92D-49A8-BCD8-BE8B60F0AA06}"/>
    <hyperlink ref="D12" r:id="rId10" display=" EURO-JUSTIS: Scientific Indicators of Confidence in Justice: Tools for Policy Assessment " xr:uid="{F9CA8665-CB4A-4ACD-8A3D-AADEEDBFF103}"/>
    <hyperlink ref="D6" r:id="rId11" xr:uid="{95CC6C09-9C91-435E-9CCE-C3D9298F6FEE}"/>
    <hyperlink ref="D13" r:id="rId12" xr:uid="{DFC839F5-511D-439C-8A3C-D81406C15BA2}"/>
    <hyperlink ref="D9" r:id="rId13" display="BIOSCENT: BIOactive highly porous and injectable Scaffolds controllino stem cell recruitment, feration and differentiation and enabling angiogenesis for Cardiovascular ENgineered Tissues " xr:uid="{ACA814FA-548E-42A0-A500-2A74BD281D1F}"/>
    <hyperlink ref="D16" r:id="rId14" xr:uid="{F95BC768-E04B-4BDE-B348-6E1F4900A733}"/>
    <hyperlink ref="D17" r:id="rId15" xr:uid="{BF3BA612-17B8-4D50-9CE3-460B63B2B959}"/>
    <hyperlink ref="D15" r:id="rId16" xr:uid="{76BD50D4-5F8F-4179-969D-E622E24DD90F}"/>
    <hyperlink ref="D19" r:id="rId17" xr:uid="{55F2B80C-4112-4690-ADF9-014820F8BA19}"/>
    <hyperlink ref="D18" r:id="rId18" xr:uid="{F601DF07-C96B-46B5-9C88-CB0869C45A81}"/>
    <hyperlink ref="D21" r:id="rId19" xr:uid="{D22F7EF6-FF2E-4370-842F-4E834B3DB251}"/>
    <hyperlink ref="D20" r:id="rId20" xr:uid="{F772F705-4989-4E6C-A2C9-EE62D0F6273C}"/>
    <hyperlink ref="D23" r:id="rId21" xr:uid="{5F1D7812-70DD-45FB-8F12-9EF6ADFEC73F}"/>
    <hyperlink ref="D24" r:id="rId22" xr:uid="{88E490D9-F96D-45AA-B662-5DA87109F372}"/>
    <hyperlink ref="D22" r:id="rId23" xr:uid="{7D2271C5-F336-4CA8-AE9D-9A080D0E7B70}"/>
    <hyperlink ref="D26" r:id="rId24" xr:uid="{D27F5623-3391-46D5-A3FF-39A51FDDC145}"/>
    <hyperlink ref="D25" r:id="rId25" xr:uid="{F8451BB6-425A-461D-93BB-C5CB77F2D012}"/>
    <hyperlink ref="D27" r:id="rId26" xr:uid="{426945F7-7903-4E87-AD06-295207B7EF41}"/>
    <hyperlink ref="D32" r:id="rId27" xr:uid="{62DBC230-013C-4C1D-A538-EE2147D67331}"/>
    <hyperlink ref="D29" r:id="rId28" xr:uid="{E822BDCF-613F-41D1-BBC8-E7BA6ABA8B42}"/>
    <hyperlink ref="D33" r:id="rId29" xr:uid="{C0F885E7-03DF-43E2-80E0-C7937F96462F}"/>
    <hyperlink ref="D30" r:id="rId30" xr:uid="{0A2A6296-6F87-446E-9640-7034F94EF915}"/>
    <hyperlink ref="D31" r:id="rId31" xr:uid="{FB1BF80B-6BFC-496A-91F5-03E1C2E951A8}"/>
    <hyperlink ref="D34" r:id="rId32" xr:uid="{97557B35-BE96-4771-87AA-6054D4D1C867}"/>
    <hyperlink ref="D35" r:id="rId33" xr:uid="{87278A49-B865-493F-8191-3E4732439172}"/>
    <hyperlink ref="D36" r:id="rId34" xr:uid="{C0725FEE-F67D-41CD-8521-BAE87F8E7EA8}"/>
    <hyperlink ref="D37" r:id="rId35" xr:uid="{F48BF799-8F94-487B-9019-C9E34848925C}"/>
    <hyperlink ref="D38" r:id="rId36" xr:uid="{7AD37ECD-D55F-43C8-990E-A0AD23EBC126}"/>
    <hyperlink ref="D39" r:id="rId37" xr:uid="{A6BF854F-41C3-4423-85BC-FF55679483E5}"/>
    <hyperlink ref="D40" r:id="rId38" xr:uid="{B0A32766-424B-4D35-87B1-B8C801A939D1}"/>
    <hyperlink ref="D43" r:id="rId39" xr:uid="{B36E3416-7DE1-4798-9B74-9134786A6B27}"/>
    <hyperlink ref="D44" r:id="rId40" xr:uid="{4D2598EC-5C09-4034-9D30-73265AE63101}"/>
    <hyperlink ref="D41" r:id="rId41" display="FUNMETA - Metabolomics of funga diseases: a systems biology approach for biomarkers discovery and therapy" xr:uid="{02E498D9-44D9-4145-882B-C5EA78863AC5}"/>
    <hyperlink ref="D45" r:id="rId42" xr:uid="{375F1E47-F20D-4F4A-9B8F-131E48F161E3}"/>
    <hyperlink ref="D46" r:id="rId43" xr:uid="{DC25D0A2-82E0-4B9C-9B95-1B1594920EC7}"/>
    <hyperlink ref="D49" r:id="rId44" xr:uid="{09E9A6E5-E396-45E3-9EC3-8A0721B4E7A3}"/>
    <hyperlink ref="D47" r:id="rId45" xr:uid="{34457A4F-1CF7-4DCA-B0DF-FB535E4B12B0}"/>
    <hyperlink ref="D48" r:id="rId46" xr:uid="{B6877EB1-5558-4BD6-BA28-A3ACFB29DBFB}"/>
    <hyperlink ref="D50" r:id="rId47" xr:uid="{62EE2250-C261-4D67-AB77-50B462A43D43}"/>
    <hyperlink ref="D51" r:id="rId48" xr:uid="{138280DF-A60C-4621-B4EA-39875281C27B}"/>
    <hyperlink ref="D52" r:id="rId49" display=" EDSCIENCE 2001– ITALY PLAYS SCIENCE " xr:uid="{1815410E-AED7-4FAF-822B-F86764BB1CAB}"/>
    <hyperlink ref="D53" r:id="rId50" xr:uid="{AD9EA135-1C09-4138-8325-F8D6E66857DA}"/>
    <hyperlink ref="D56" r:id="rId51" xr:uid="{0F579CCA-3AFB-4C72-B4D8-42945134BDCF}"/>
    <hyperlink ref="D55" r:id="rId52" xr:uid="{5B668BAD-8BB5-41DA-8F38-3DA6629C5B73}"/>
    <hyperlink ref="D54" r:id="rId53" xr:uid="{5667BAD5-4BB0-4B5A-BC3A-5ED603BFFD49}"/>
    <hyperlink ref="D42" r:id="rId54" display=" 3DV: Sensor for 3D Vision " xr:uid="{A3A1D5B6-E6AD-4735-8A6C-8C2487482524}"/>
    <hyperlink ref="D4" r:id="rId55" xr:uid="{C9A27856-04D2-4FC4-8B67-B339B171EBF3}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HE</vt:lpstr>
      <vt:lpstr>H2020</vt:lpstr>
      <vt:lpstr>FP7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Tavernini</dc:creator>
  <cp:lastModifiedBy>Geanina FARTADE</cp:lastModifiedBy>
  <dcterms:created xsi:type="dcterms:W3CDTF">2022-07-26T09:01:29Z</dcterms:created>
  <dcterms:modified xsi:type="dcterms:W3CDTF">2025-06-17T09:52:28Z</dcterms:modified>
</cp:coreProperties>
</file>